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ent Folders\Quittie\Spruce Street Project\"/>
    </mc:Choice>
  </mc:AlternateContent>
  <bookViews>
    <workbookView xWindow="0" yWindow="0" windowWidth="16770" windowHeight="10860" activeTab="4"/>
  </bookViews>
  <sheets>
    <sheet name="0-INSTRUCTIONS" sheetId="7" r:id="rId1"/>
    <sheet name="1-PROJECT SCHEDULE" sheetId="5" r:id="rId2"/>
    <sheet name="2-SUMMARY BUDGET" sheetId="1" r:id="rId3"/>
    <sheet name="5-DETAILED BUDGET" sheetId="6" state="hidden" r:id="rId4"/>
    <sheet name="3-DETAILED BUDGET" sheetId="2" r:id="rId5"/>
    <sheet name="Sheet1" sheetId="8" r:id="rId6"/>
    <sheet name="Look-up" sheetId="4" state="hidden" r:id="rId7"/>
  </sheets>
  <definedNames>
    <definedName name="Text34" localSheetId="4">'3-DETAILED BUDGET'!$C$58</definedName>
    <definedName name="Text35" localSheetId="4">'3-DETAILED BUDGET'!$B$66</definedName>
    <definedName name="Text37" localSheetId="4">'3-DETAILED BUDGET'!$D$58</definedName>
    <definedName name="Text38" localSheetId="4">'3-DETAILED BUDGET'!$D$66</definedName>
    <definedName name="Text40" localSheetId="4">'3-DETAILED BUDGET'!$E$58</definedName>
    <definedName name="Text41" localSheetId="4">'3-DETAILED BUDGET'!$E$66</definedName>
    <definedName name="Text43" localSheetId="4">'3-DETAILED BUDGET'!$C$77</definedName>
    <definedName name="Text44" localSheetId="4">'3-DETAILED BUDGET'!$C$78</definedName>
    <definedName name="Text45" localSheetId="4">'3-DETAILED BUDGET'!$C$81</definedName>
    <definedName name="Text46" localSheetId="4">'3-DETAILED BUDGET'!$C$83</definedName>
    <definedName name="Text47" localSheetId="4">'3-DETAILED BUDGET'!$D$81</definedName>
    <definedName name="Text48" localSheetId="4">'3-DETAILED BUDGET'!$D$83</definedName>
    <definedName name="Text49" localSheetId="4">'3-DETAILED BUDGET'!#REF!</definedName>
    <definedName name="Text50" localSheetId="4">'3-DETAILED BUDGET'!#REF!</definedName>
    <definedName name="Text53" localSheetId="4">'3-DETAILED BUDGET'!$F$78</definedName>
    <definedName name="Text54" localSheetId="4">'3-DETAILED BUDGET'!$E$75</definedName>
    <definedName name="Text55" localSheetId="4">'3-DETAILED BUDGET'!$E$77</definedName>
    <definedName name="Text56" localSheetId="4">'3-DETAILED BUDGET'!$E$78</definedName>
    <definedName name="Text57" localSheetId="4">'3-DETAILED BUDGET'!$E$81</definedName>
    <definedName name="Text58" localSheetId="4">'3-DETAILED BUDGET'!$E$83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6" l="1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H26" i="6"/>
  <c r="G26" i="6"/>
  <c r="F26" i="6"/>
  <c r="F3" i="2" l="1"/>
  <c r="F21" i="2"/>
  <c r="F32" i="2"/>
  <c r="F31" i="2"/>
  <c r="F34" i="2"/>
  <c r="F33" i="2"/>
  <c r="F35" i="2"/>
  <c r="M13" i="1" l="1"/>
  <c r="M12" i="1"/>
  <c r="M11" i="1"/>
  <c r="M10" i="1"/>
  <c r="M9" i="1"/>
  <c r="M8" i="1"/>
  <c r="M7" i="1"/>
  <c r="M6" i="1"/>
  <c r="L14" i="1"/>
  <c r="K14" i="1"/>
  <c r="J14" i="1"/>
  <c r="I14" i="1"/>
  <c r="F11" i="1"/>
  <c r="M14" i="1" l="1"/>
  <c r="O22" i="2"/>
  <c r="O21" i="2"/>
  <c r="F40" i="2"/>
  <c r="O39" i="2"/>
  <c r="P43" i="2" s="1"/>
  <c r="P52" i="2"/>
  <c r="P65" i="2"/>
  <c r="O55" i="2"/>
  <c r="O54" i="2"/>
  <c r="F56" i="2"/>
  <c r="F64" i="2"/>
  <c r="P58" i="2" l="1"/>
  <c r="P37" i="2"/>
  <c r="O67" i="2"/>
  <c r="P74" i="2" s="1"/>
  <c r="F41" i="2"/>
  <c r="F54" i="2"/>
  <c r="F55" i="2"/>
  <c r="F57" i="2"/>
  <c r="F51" i="2"/>
  <c r="F42" i="2"/>
  <c r="F39" i="2"/>
  <c r="G58" i="2" l="1"/>
  <c r="G43" i="2"/>
  <c r="F72" i="2"/>
  <c r="F71" i="2"/>
  <c r="F70" i="2"/>
  <c r="F69" i="2"/>
  <c r="F63" i="2"/>
  <c r="F62" i="2"/>
  <c r="F61" i="2"/>
  <c r="F30" i="2" l="1"/>
  <c r="F29" i="2"/>
  <c r="F28" i="2"/>
  <c r="F27" i="2"/>
  <c r="F26" i="2"/>
  <c r="F25" i="2"/>
  <c r="F50" i="2"/>
  <c r="F49" i="2"/>
  <c r="F48" i="2"/>
  <c r="F8" i="2"/>
  <c r="F17" i="2" s="1"/>
  <c r="F7" i="2"/>
  <c r="F16" i="2" s="1"/>
  <c r="F6" i="2" l="1"/>
  <c r="F15" i="2" s="1"/>
  <c r="F13" i="1"/>
  <c r="F12" i="1"/>
  <c r="F9" i="1"/>
  <c r="F8" i="1"/>
  <c r="F10" i="1"/>
  <c r="F7" i="1"/>
  <c r="F6" i="1"/>
  <c r="F73" i="2" l="1"/>
  <c r="F60" i="2"/>
  <c r="G65" i="2" s="1"/>
  <c r="F68" i="2"/>
  <c r="F67" i="2"/>
  <c r="F36" i="2"/>
  <c r="F24" i="2"/>
  <c r="F23" i="2"/>
  <c r="F22" i="2"/>
  <c r="F47" i="2"/>
  <c r="F46" i="2"/>
  <c r="F45" i="2"/>
  <c r="F9" i="2"/>
  <c r="F18" i="2" s="1"/>
  <c r="F5" i="2"/>
  <c r="F14" i="2" s="1"/>
  <c r="F4" i="2"/>
  <c r="F13" i="2" s="1"/>
  <c r="F12" i="2"/>
  <c r="G52" i="2" l="1"/>
  <c r="G74" i="2"/>
  <c r="G37" i="2"/>
  <c r="G10" i="2"/>
  <c r="G19" i="2"/>
  <c r="E14" i="1"/>
  <c r="D14" i="1"/>
  <c r="C14" i="1"/>
  <c r="B14" i="1"/>
  <c r="G75" i="2" l="1"/>
  <c r="F14" i="1"/>
</calcChain>
</file>

<file path=xl/sharedStrings.xml><?xml version="1.0" encoding="utf-8"?>
<sst xmlns="http://schemas.openxmlformats.org/spreadsheetml/2006/main" count="400" uniqueCount="309">
  <si>
    <t>Cost Category</t>
  </si>
  <si>
    <t>Total</t>
  </si>
  <si>
    <t>Personnel (salaries/wages)</t>
  </si>
  <si>
    <t>Fringe Benefits</t>
  </si>
  <si>
    <t>Travel</t>
  </si>
  <si>
    <t>Materials and Supplies</t>
  </si>
  <si>
    <t>Contractual</t>
  </si>
  <si>
    <t>Indirect Costs</t>
  </si>
  <si>
    <t xml:space="preserve">TOTAL  </t>
  </si>
  <si>
    <t>Personnel</t>
  </si>
  <si>
    <t>Estimated Hours</t>
  </si>
  <si>
    <t>Hourly Rate ($)</t>
  </si>
  <si>
    <t>Total $</t>
  </si>
  <si>
    <t>Professor</t>
  </si>
  <si>
    <t>Number</t>
  </si>
  <si>
    <t>Rate</t>
  </si>
  <si>
    <t>Waterproof Field Notebooks</t>
  </si>
  <si>
    <t>Hourly Rate</t>
  </si>
  <si>
    <t>Professor A</t>
  </si>
  <si>
    <t>Grad Students</t>
  </si>
  <si>
    <t>Volunteer bird watchers*</t>
  </si>
  <si>
    <t>Students</t>
  </si>
  <si>
    <t>Volunteers *</t>
  </si>
  <si>
    <t>Reference Number From Personnel Above</t>
  </si>
  <si>
    <t>Rate ($)</t>
  </si>
  <si>
    <t>Item (number)</t>
  </si>
  <si>
    <t>Car use, travel to study sites (miles)</t>
  </si>
  <si>
    <t>Hotel for sampling sites &gt;70 miles from campus (Nights)</t>
  </si>
  <si>
    <t xml:space="preserve">Cost ($) / Item </t>
  </si>
  <si>
    <t>Cost ($) /Item</t>
  </si>
  <si>
    <t>Costs</t>
  </si>
  <si>
    <t>Rate (#.##)</t>
  </si>
  <si>
    <t>GRAND TOTAL</t>
  </si>
  <si>
    <t>Motor Boat Use (use of boat donated by Professor A) (Hours)</t>
  </si>
  <si>
    <t>State Fiscal Year</t>
  </si>
  <si>
    <t>EXAMPLE</t>
  </si>
  <si>
    <t>MATERIALS &amp; SUPPLIES (Description)</t>
  </si>
  <si>
    <t>FRINGE BENEFITS</t>
  </si>
  <si>
    <t>PERSONNEL</t>
  </si>
  <si>
    <t>TOTAL FRINGE BENEFITS</t>
  </si>
  <si>
    <t>TOTAL PERSONNEL</t>
  </si>
  <si>
    <t>TOTAL INDIRECT RATE</t>
  </si>
  <si>
    <t>TOTAL MATERIALS &amp; SUPPLIES</t>
  </si>
  <si>
    <t>TOTAL CONTRACTUAL</t>
  </si>
  <si>
    <t>TOTAL TRAVEL</t>
  </si>
  <si>
    <t>TOTAL OTHER</t>
  </si>
  <si>
    <t>VEHICLE USE</t>
  </si>
  <si>
    <t>Mileage Rate</t>
  </si>
  <si>
    <t>TOTAL VEHICLE USE</t>
  </si>
  <si>
    <t>4-Wheel Drive Truck to pull boat (miles)</t>
  </si>
  <si>
    <t>10-Passenger Van to transport field crew (miles)</t>
  </si>
  <si>
    <t>SCUBA gear (hours)</t>
  </si>
  <si>
    <t>Minnow seine (20ft x 6ft x 1/4 in mesh)</t>
  </si>
  <si>
    <t>Other (specify in Detailed Budget)</t>
  </si>
  <si>
    <t>Performance Measure 1</t>
  </si>
  <si>
    <t>Performance Measure 2</t>
  </si>
  <si>
    <t>Performance Measure 3</t>
  </si>
  <si>
    <t>Number of on-site visits</t>
  </si>
  <si>
    <t>Number of meetings convened.</t>
  </si>
  <si>
    <t>Number of decisions that lead to identified outputs or outcomes.</t>
  </si>
  <si>
    <t>Number of grants administered.</t>
  </si>
  <si>
    <t xml:space="preserve">Number of grants completed.  </t>
  </si>
  <si>
    <t>Number of landowner agreements.</t>
  </si>
  <si>
    <t>Number of acres (river miles) managed through incentive programs.</t>
  </si>
  <si>
    <t>Target species population metrics (e.g., breeding pairs, relative abundance) on unmanaged and managed lands or waters, directly measured or modeled.</t>
  </si>
  <si>
    <t>Population metrics (e.g. population, nest success) of target species measured directly or modeled.</t>
  </si>
  <si>
    <t>Habitat metrics (e.g. quality, fragmentation) measured directly or modeled.</t>
  </si>
  <si>
    <t>Number of dams removed.</t>
  </si>
  <si>
    <t>Target species population metrics (e.g., relative abundance) measured directly or modeled.</t>
  </si>
  <si>
    <t>Number of connected river miles.</t>
  </si>
  <si>
    <t>Number of acres burned annually by habitat type (e.g., oak-forest, barrens, grasslands).</t>
  </si>
  <si>
    <t>Difference in pre- and post-burn target species population metrics (e.g., species richness) measured directly or modeled.</t>
  </si>
  <si>
    <t>2.4-Fish and wildlife habitat structures (Tunnels for Amphibians &amp; Reptiles)</t>
  </si>
  <si>
    <t>2.4-Fish and wildlife habitat structures</t>
  </si>
  <si>
    <t>2-Direct Management of Natural Resources</t>
  </si>
  <si>
    <t>3-Data Collection and Analysis</t>
  </si>
  <si>
    <t>4-Education</t>
  </si>
  <si>
    <t>5-Facilities and Areas</t>
  </si>
  <si>
    <t>6-Land and Water Rights Acquisition and Protection</t>
  </si>
  <si>
    <t>1-Coordination and Administration</t>
  </si>
  <si>
    <t xml:space="preserve">1.1-Coordination and Administration </t>
  </si>
  <si>
    <t>1.2-Incentives</t>
  </si>
  <si>
    <t>2.1-Create new habitat or natural processes</t>
  </si>
  <si>
    <t>2.2-Dam and barrier removal</t>
  </si>
  <si>
    <t xml:space="preserve">2.3-Fire management </t>
  </si>
  <si>
    <t>Number of Tunnels constructed</t>
  </si>
  <si>
    <t>2.4-Fish and wildlife habitat structures (Turtle basking structures)</t>
  </si>
  <si>
    <t>Number of basking structures installed.</t>
  </si>
  <si>
    <t>Number of target turtles using structures.</t>
  </si>
  <si>
    <t>2.4-Fish and wildlife habitat structures (Bat houses)</t>
  </si>
  <si>
    <t>Number of bat boxes installed</t>
  </si>
  <si>
    <t>Number of target bats using structures.</t>
  </si>
  <si>
    <t>2.4-Fish and wildlife habitat structures (Exclusion Structures)</t>
  </si>
  <si>
    <t>Number of caves gated</t>
  </si>
  <si>
    <t>Difference in target species populations before and after installation of gates</t>
  </si>
  <si>
    <t>Number of acres or river miles with habitat enhancement practices.</t>
  </si>
  <si>
    <t>Number of SGCN using enhanced habitats</t>
  </si>
  <si>
    <t>Number of hazards removed</t>
  </si>
  <si>
    <t>Number of river miles with habitat enhancement practices</t>
  </si>
  <si>
    <t>Number of newly reported invasive species locations (intent of this measure is to reduce number of new sightings to -0-).</t>
  </si>
  <si>
    <t>Number of new invasive species considered established (intent for this to become -0-).</t>
  </si>
  <si>
    <t>Number of established invasive species removed from the Commonwealth or managed to a target level.</t>
  </si>
  <si>
    <t>Number of invasive species surveys conducted.</t>
  </si>
  <si>
    <t>Number of Invasive Species Action Plans developed</t>
  </si>
  <si>
    <t>Number of potential recreational users contacted</t>
  </si>
  <si>
    <t>Number of active volunteers trained</t>
  </si>
  <si>
    <t>Number of people trained to a specified competency</t>
  </si>
  <si>
    <t>Number of rapid-response exercises (mock or actual) in reaction to new sightings</t>
  </si>
  <si>
    <t>Linear distance of shoreline restored with native plant species</t>
  </si>
  <si>
    <t>Number of acres planted</t>
  </si>
  <si>
    <t>Habitat quality metrics (e.g., number of native plants).</t>
  </si>
  <si>
    <t>Target species population metrics (e.g., relative abundance, reproductive success</t>
  </si>
  <si>
    <t>Number of acres managed</t>
  </si>
  <si>
    <t>Target species population metrics (e.g., relative abundance, reproductive success).</t>
  </si>
  <si>
    <t>Number of acres managed to a target water level</t>
  </si>
  <si>
    <t>Habitat quality as measured by relevant metrics (e.g., acres of aquatic vegetation, mudflats for shorebirds)</t>
  </si>
  <si>
    <t>Target species population metrics (e.g., relative abundance, reproductive success)</t>
  </si>
  <si>
    <t>Number of interventions</t>
  </si>
  <si>
    <t>Mortality rates attributed to the disease in-question</t>
  </si>
  <si>
    <t>Number of records added to each database</t>
  </si>
  <si>
    <t>A functional web-based Conservation Opportunity Areas decision support tool</t>
  </si>
  <si>
    <t>Number of surveys directed toward SGCN</t>
  </si>
  <si>
    <t>Number of research projects directed toward SGCN</t>
  </si>
  <si>
    <t>Number of practitioners trained with minimum certifications, as required</t>
  </si>
  <si>
    <t>Number of training meetings, workshops, webinars</t>
  </si>
  <si>
    <t>Number of Wildlife Management Areas</t>
  </si>
  <si>
    <t>Number of fish passage structures constructed</t>
  </si>
  <si>
    <t>Relative number of fish found upstream of a dam compared to downstream</t>
  </si>
  <si>
    <t>Number of facilities using fish screens where needed</t>
  </si>
  <si>
    <t>Number of entrained fish at facilities with fish screens</t>
  </si>
  <si>
    <t>Fish mortality</t>
  </si>
  <si>
    <t>Number of species “head-started”</t>
  </si>
  <si>
    <t>Number of newly established, self-sustaining populations</t>
  </si>
  <si>
    <t>Number of populations enhanced to a target level</t>
  </si>
  <si>
    <t>Number acres protected</t>
  </si>
  <si>
    <t>Number of SGCN in protected acres</t>
  </si>
  <si>
    <t>Number of agreements</t>
  </si>
  <si>
    <t>Appropriate metric for protected water (e.g., millions of gallons/day, acre-feet).</t>
  </si>
  <si>
    <t>A functional Conservation Opportunity Area decision-support tool is anticipated by December 2018</t>
  </si>
  <si>
    <t>Number of agreements with private landowners</t>
  </si>
  <si>
    <t>Number of acres encompassed by agreements</t>
  </si>
  <si>
    <t>Number of SGCN on properties with agreements</t>
  </si>
  <si>
    <t>Number of officers trained</t>
  </si>
  <si>
    <t>Number of enforcement incidents in response to specific reports of illegal harvest of SGCN or habitat destruction</t>
  </si>
  <si>
    <t>Number of meetings, workshops, conferences dedicated to the plan involving the partners, stakeholders and the public</t>
  </si>
  <si>
    <t>Number of meeting, workshop, and conference attendees</t>
  </si>
  <si>
    <t>Number of projects or plans develop and implemented in response outreach initiatives</t>
  </si>
  <si>
    <t>Number of green infrastructure ordinances developed</t>
  </si>
  <si>
    <t>Acres designated for conservation with SGCN</t>
  </si>
  <si>
    <t>Number of Species Action (Management) plans developed</t>
  </si>
  <si>
    <t>Number of Species Action (Management) plans implemented</t>
  </si>
  <si>
    <t>Number of Species Action (Management) plans completed</t>
  </si>
  <si>
    <t>A completed comprehensive revision of the 2015 Pennsylvania Wildlife Action Plan will be completed by 09.30.2025</t>
  </si>
  <si>
    <t>Number of self-maintaining species populations re-established</t>
  </si>
  <si>
    <t>Number of attempted reintroductions</t>
  </si>
  <si>
    <t>Stocked animal survival</t>
  </si>
  <si>
    <t>Stocked animals successfully reproducing young</t>
  </si>
  <si>
    <t>Number of consultations</t>
  </si>
  <si>
    <t>Number of SGCN element occurrences encompassed per environmental review</t>
  </si>
  <si>
    <t>Number of consultations, landowners contacted</t>
  </si>
  <si>
    <t>Acres or miles of streams under habitat management guidance</t>
  </si>
  <si>
    <t>Number of species or habitat management plans developed with partners</t>
  </si>
  <si>
    <t xml:space="preserve">2.5-Grazing/farm management </t>
  </si>
  <si>
    <t>2.6-Hazard or infrastructure removal</t>
  </si>
  <si>
    <t>2.7-Instream modification</t>
  </si>
  <si>
    <t xml:space="preserve">2.8-Invasive species control </t>
  </si>
  <si>
    <t>2.9-Living shorelines</t>
  </si>
  <si>
    <t>2.1-Planting/seeding</t>
  </si>
  <si>
    <t>2.11-Vegetation management</t>
  </si>
  <si>
    <t>2.12-Water management</t>
  </si>
  <si>
    <t>2.13-Wildlife damage management</t>
  </si>
  <si>
    <t>2.14-Wildlife disease management</t>
  </si>
  <si>
    <t>3.1-Database development and management</t>
  </si>
  <si>
    <t>3.2-Research, survey or monitoring - fish and wildlife populations</t>
  </si>
  <si>
    <t>3.3-Research, survey or monitoring - habitat</t>
  </si>
  <si>
    <t>3.4-Research, survey or monitoring - utilization</t>
  </si>
  <si>
    <t>3.5-Techniques development</t>
  </si>
  <si>
    <t>4.1-Educator/Instructor training</t>
  </si>
  <si>
    <t>5.5-Cooperatively managed areas for hunting</t>
  </si>
  <si>
    <t>5.6-Fish passage facilities</t>
  </si>
  <si>
    <t>5.7-Fish screening and related facilities</t>
  </si>
  <si>
    <t>5.8-Hatcheries</t>
  </si>
  <si>
    <t>5.15-Wildlife Management Areas</t>
  </si>
  <si>
    <t>6.1-Land acquisition</t>
  </si>
  <si>
    <t>6.2-Water rights acquisition</t>
  </si>
  <si>
    <t>6.3-Conservation area designation</t>
  </si>
  <si>
    <t>6.4-Private lands agreements</t>
  </si>
  <si>
    <t>7.1-Law enforcement</t>
  </si>
  <si>
    <t>8.1-Partner/stakeholder engagement</t>
  </si>
  <si>
    <t>9.1-Land use planning</t>
  </si>
  <si>
    <t>9.3-Species and habitat management planning</t>
  </si>
  <si>
    <t>9.4-State Wildlife Action planning</t>
  </si>
  <si>
    <t>10.1-Native species restoration</t>
  </si>
  <si>
    <t>10.2-Production and stocking for recreational purposes</t>
  </si>
  <si>
    <t>11.1-Environmental review</t>
  </si>
  <si>
    <t>11.2-Technical assistance</t>
  </si>
  <si>
    <t>7-Law Enforcement</t>
  </si>
  <si>
    <t>8-Outreach</t>
  </si>
  <si>
    <t>9-Planning</t>
  </si>
  <si>
    <t>10-Species Reintroduction and Stocking</t>
  </si>
  <si>
    <t>11-Technical Assistance</t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</si>
  <si>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Relative number of animals using the structure compared to roadkills in the same area (pre- and post-construction).</t>
    </r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</si>
  <si>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>Habitat quality metrics (e.g., number of native plants).</t>
    </r>
  </si>
  <si>
    <t>Number of acres or river miles converted from an initial habitat to a target habitat.</t>
  </si>
  <si>
    <t>Number of workshops held.</t>
  </si>
  <si>
    <t xml:space="preserve">TRACS Level 1 </t>
  </si>
  <si>
    <t>(Code-Description)</t>
  </si>
  <si>
    <t xml:space="preserve">TRACS Level 2 </t>
  </si>
  <si>
    <t>TASK (NUMBER)</t>
  </si>
  <si>
    <t>Vehicle Use</t>
  </si>
  <si>
    <t>INDIRECT COSTS   (Description)</t>
  </si>
  <si>
    <t xml:space="preserve">INDIRECT COSTS (Description) </t>
  </si>
  <si>
    <t>TASK DESCRIPTION</t>
  </si>
  <si>
    <t xml:space="preserve">Notes: (Include additional information, as needed): </t>
  </si>
  <si>
    <t>* Volunteers will be performing work at the level of a lab assistant.  The salary and fringe benefit rate for a lab assistant has been used to calculate the value of the volunteer effort</t>
  </si>
  <si>
    <t xml:space="preserve"> </t>
  </si>
  <si>
    <t>CHECK IF MATCH</t>
  </si>
  <si>
    <t xml:space="preserve">Reference Number </t>
  </si>
  <si>
    <t>TRAVEL (Description, inlude units)</t>
  </si>
  <si>
    <t>CONTRACTUAL (Description, include units)</t>
  </si>
  <si>
    <t>OTHER (Equipment Use Description. Include Units)</t>
  </si>
  <si>
    <t>Total Match $$</t>
  </si>
  <si>
    <t>CONTRACTUAL  (Description, inlude units)</t>
  </si>
  <si>
    <t>OTHER  (Equipment Use) (Description. Include Units</t>
  </si>
  <si>
    <t>ANTICIPATED                            DUE DATE MM/DD/YY</t>
  </si>
  <si>
    <t>7/1/23 – 6/30/24</t>
  </si>
  <si>
    <t>Enter Rate (%)                    (0.##)  using Total for each line above</t>
  </si>
  <si>
    <t>Total $                            (will automatically calculate)</t>
  </si>
  <si>
    <t>ITEMS OR SERVICES</t>
  </si>
  <si>
    <t>UNITS</t>
  </si>
  <si>
    <t>QUANTITY</t>
  </si>
  <si>
    <t>TOTAL COST</t>
  </si>
  <si>
    <t>COST/UNIT</t>
  </si>
  <si>
    <t>TOTALS</t>
  </si>
  <si>
    <t>Enter number of units</t>
  </si>
  <si>
    <t>Enter cost per unit</t>
  </si>
  <si>
    <t>The total cost will be calculated</t>
  </si>
  <si>
    <t>NUMBER</t>
  </si>
  <si>
    <t xml:space="preserve">MATCH </t>
  </si>
  <si>
    <t>GRANT FUNDS REQUESTED FROM PFBC</t>
  </si>
  <si>
    <t>Description of the item or service (Examples: boulders &amp; stone, invasive species removal)</t>
  </si>
  <si>
    <t>(Examples: hours, tons)</t>
  </si>
  <si>
    <t>How much money is requested as a grant?</t>
  </si>
  <si>
    <t>Comments on the budget</t>
  </si>
  <si>
    <t>Project Management</t>
  </si>
  <si>
    <t>Hourly</t>
  </si>
  <si>
    <t>What is the dollar value of match provided by the applicant and partners for each item or service? If none, enter "0".</t>
  </si>
  <si>
    <r>
      <rPr>
        <b/>
        <sz val="11"/>
        <color theme="1"/>
        <rFont val="Calibri"/>
        <family val="2"/>
        <scheme val="minor"/>
      </rPr>
      <t>MATCH</t>
    </r>
    <r>
      <rPr>
        <sz val="11"/>
        <color theme="1"/>
        <rFont val="Calibri"/>
        <family val="2"/>
        <scheme val="minor"/>
      </rPr>
      <t>: Of the total budget indicate estimated value of match sources (e.g., cash, in-kind services, donated materials &amp; supplies).</t>
    </r>
  </si>
  <si>
    <t>04/1/23 – 6/30/23</t>
  </si>
  <si>
    <t>7/1/24 – 6/30/25</t>
  </si>
  <si>
    <t>7/1/25 – 6/30/26</t>
  </si>
  <si>
    <r>
      <t xml:space="preserve">Provide </t>
    </r>
    <r>
      <rPr>
        <u/>
        <sz val="12"/>
        <rFont val="Times New Roman"/>
        <family val="1"/>
      </rPr>
      <t>TOTAL</t>
    </r>
    <r>
      <rPr>
        <sz val="12"/>
        <rFont val="Times New Roman"/>
        <family val="1"/>
      </rPr>
      <t xml:space="preserve"> costs for each category listed below by fiscal year. When developing a budget consider an approximate start date of 04-01-23.  Actual start of an approved grant is subject to many factors and may be later than 04-01-23.</t>
    </r>
  </si>
  <si>
    <t>ANTICIPATED                            START DATE MM/DD/YY</t>
  </si>
  <si>
    <t>ANTICIPATED DELIVERABLE/ PRODUCT</t>
  </si>
  <si>
    <t>Complete the budget tables in this file:</t>
  </si>
  <si>
    <r>
      <t>1.</t>
    </r>
    <r>
      <rPr>
        <b/>
        <sz val="7"/>
        <color rgb="FF000000"/>
        <rFont val="Times New Roman"/>
        <family val="1"/>
      </rPr>
      <t xml:space="preserve">      </t>
    </r>
  </si>
  <si>
    <t xml:space="preserve">Save this file to your computer  </t>
  </si>
  <si>
    <r>
      <t>2.</t>
    </r>
    <r>
      <rPr>
        <b/>
        <sz val="7"/>
        <color rgb="FF000000"/>
        <rFont val="Times New Roman"/>
        <family val="1"/>
      </rPr>
      <t xml:space="preserve">      </t>
    </r>
  </si>
  <si>
    <t xml:space="preserve">Note the tabs (lower part of this screen) for these three worksheets.  </t>
  </si>
  <si>
    <r>
      <rPr>
        <b/>
        <sz val="12"/>
        <color rgb="FF000000"/>
        <rFont val="Calibri"/>
        <family val="2"/>
        <scheme val="minor"/>
      </rPr>
      <t>1-Project Schedule (</t>
    </r>
    <r>
      <rPr>
        <b/>
        <sz val="12"/>
        <color rgb="FFFFC000"/>
        <rFont val="Calibri"/>
        <family val="2"/>
        <scheme val="minor"/>
      </rPr>
      <t xml:space="preserve">orange </t>
    </r>
    <r>
      <rPr>
        <b/>
        <sz val="12"/>
        <color rgb="FF000000"/>
        <rFont val="Calibri"/>
        <family val="2"/>
        <scheme val="minor"/>
      </rPr>
      <t>tab)</t>
    </r>
  </si>
  <si>
    <r>
      <rPr>
        <b/>
        <sz val="12"/>
        <color rgb="FF000000"/>
        <rFont val="Calibri"/>
        <family val="2"/>
        <scheme val="minor"/>
      </rPr>
      <t>2-Summary Budget (</t>
    </r>
    <r>
      <rPr>
        <b/>
        <sz val="12"/>
        <color rgb="FFFF0000"/>
        <rFont val="Calibri"/>
        <family val="2"/>
        <scheme val="minor"/>
      </rPr>
      <t>red</t>
    </r>
    <r>
      <rPr>
        <b/>
        <sz val="12"/>
        <color rgb="FF365F9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tab)</t>
    </r>
  </si>
  <si>
    <r>
      <rPr>
        <b/>
        <sz val="12"/>
        <color rgb="FF000000"/>
        <rFont val="Calibri"/>
        <family val="2"/>
        <scheme val="minor"/>
      </rPr>
      <t>3-Detailed Budget (</t>
    </r>
    <r>
      <rPr>
        <b/>
        <sz val="12"/>
        <color rgb="FF00B050"/>
        <rFont val="Calibri"/>
        <family val="2"/>
        <scheme val="minor"/>
      </rPr>
      <t>green</t>
    </r>
    <r>
      <rPr>
        <b/>
        <sz val="12"/>
        <color rgb="FF365F9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tab)</t>
    </r>
  </si>
  <si>
    <t xml:space="preserve"> ESTIMATED COSTS</t>
  </si>
  <si>
    <t xml:space="preserve">Specify costs of the project by Cost Category.  </t>
  </si>
  <si>
    <t>Considerations:</t>
  </si>
  <si>
    <t>Reasonable &amp; Necessary Costs: All costs, including donated time/items, must be reasonable and necessary.</t>
  </si>
  <si>
    <t xml:space="preserve">Volunteer hours and donated materials/supplies may be used and their documented value applied towards the total project cost. </t>
  </si>
  <si>
    <t xml:space="preserve">Donated Services: Indicate if services are donated.  </t>
  </si>
  <si>
    <t xml:space="preserve">Fiscal Year: Budgets must be presented on a state fiscal year (July 1-June 30). </t>
  </si>
  <si>
    <t xml:space="preserve">Detailed Cost Summary  </t>
  </si>
  <si>
    <r>
      <rPr>
        <sz val="22"/>
        <color rgb="FFFF0000"/>
        <rFont val="Times New Roman"/>
        <family val="1"/>
      </rPr>
      <t>EXAMPLE</t>
    </r>
    <r>
      <rPr>
        <sz val="22"/>
        <color theme="1"/>
        <rFont val="Times New Roman"/>
        <family val="1"/>
      </rPr>
      <t>: Detailed Cost Summary</t>
    </r>
  </si>
  <si>
    <t>f</t>
  </si>
  <si>
    <t xml:space="preserve">Applicants may NOT purchase equipment, but rather should use established equipment-use rates for equipment already owned.  </t>
  </si>
  <si>
    <t xml:space="preserve">Cost Justification: Provide a brief explanation for costs in the budget table. All expenses must be reasonable and necessary. </t>
  </si>
  <si>
    <t>b</t>
  </si>
  <si>
    <t>c</t>
  </si>
  <si>
    <t>a</t>
  </si>
  <si>
    <t>d</t>
  </si>
  <si>
    <t>e</t>
  </si>
  <si>
    <t>Save the file with the .xlsx extension</t>
  </si>
  <si>
    <t>PROJECT SCHEDULE</t>
  </si>
  <si>
    <t>SUMMARY BUDGET TABLE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</si>
  <si>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libri"/>
        <family val="2"/>
        <scheme val="minor"/>
      </rPr>
      <t xml:space="preserve">Applications must be </t>
    </r>
    <r>
      <rPr>
        <b/>
        <i/>
        <u/>
        <sz val="12"/>
        <color rgb="FFFF0000"/>
        <rFont val="Calibri"/>
        <family val="2"/>
        <scheme val="minor"/>
      </rPr>
      <t>received</t>
    </r>
    <r>
      <rPr>
        <u/>
        <sz val="12"/>
        <color rgb="FFFF0000"/>
        <rFont val="Calibri"/>
        <family val="2"/>
        <scheme val="minor"/>
      </rPr>
      <t xml:space="preserve"> </t>
    </r>
    <r>
      <rPr>
        <b/>
        <u/>
        <sz val="12"/>
        <color rgb="FFFF0000"/>
        <rFont val="Calibri"/>
        <family val="2"/>
        <scheme val="minor"/>
      </rPr>
      <t>no later than 4:00 PM (Eastern), Friday, October 21, 2022.</t>
    </r>
  </si>
  <si>
    <t>Operators</t>
  </si>
  <si>
    <t>Laborers</t>
  </si>
  <si>
    <t>Desing/Permitting</t>
  </si>
  <si>
    <t>General Permits 1&amp;3 from PADEP</t>
  </si>
  <si>
    <t>Construction</t>
  </si>
  <si>
    <t>Stream Restoration</t>
  </si>
  <si>
    <t>Permitting Technicians</t>
  </si>
  <si>
    <t>Survey Technicians</t>
  </si>
  <si>
    <t>Large Rock (tons)</t>
  </si>
  <si>
    <t>Logs (ea)</t>
  </si>
  <si>
    <t>Cobble Rock (tons)</t>
  </si>
  <si>
    <t>Erosion Control Matting (SY)</t>
  </si>
  <si>
    <t>Permit Fees</t>
  </si>
  <si>
    <t>Seed (lbs)</t>
  </si>
  <si>
    <t>Bioengineering (ea)</t>
  </si>
  <si>
    <t>Erosion Control Silt Sock (lf)</t>
  </si>
  <si>
    <t>Truck use</t>
  </si>
  <si>
    <t>4-wheel truck to haul trailer</t>
  </si>
  <si>
    <t>Excavator</t>
  </si>
  <si>
    <t>Rubber Tire Loader</t>
  </si>
  <si>
    <t>GPS/Survey Equipment</t>
  </si>
  <si>
    <t>Offroad Truck</t>
  </si>
  <si>
    <t>Lebanon County CAP cash match</t>
  </si>
  <si>
    <t>Planting weather permitting</t>
  </si>
  <si>
    <t>NOTE:  Reference line 64 under "other" entered as a negaive numbe to recognize a cash match fron Lebanon County CAP program clarify the amount of grant funding being requeted from PFBC as $71,995.00.</t>
  </si>
  <si>
    <t>Variious native plants and shrubbery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</si>
</sst>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mm/dd/yy;@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10"/>
      <name val="Times New Roman"/>
      <family val="1"/>
    </font>
    <font>
      <u/>
      <sz val="12"/>
      <name val="Times New Roman"/>
      <family val="1"/>
    </font>
    <font>
      <sz val="12"/>
      <color rgb="FF215868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22"/>
      <color theme="1"/>
      <name val="Times New Roman"/>
      <family val="1"/>
    </font>
    <font>
      <b/>
      <sz val="12"/>
      <color theme="1"/>
      <name val="Times New Roman"/>
      <family val="1"/>
    </font>
    <font>
      <sz val="22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215868"/>
      <name val="Calibri"/>
      <family val="2"/>
      <scheme val="minor"/>
    </font>
    <font>
      <b/>
      <sz val="12"/>
      <color rgb="FF215868"/>
      <name val="Calibri"/>
      <family val="2"/>
      <scheme val="minor"/>
    </font>
    <font>
      <sz val="12"/>
      <color rgb="FF215868"/>
      <name val="Calibri"/>
      <family val="2"/>
      <scheme val="minor"/>
    </font>
    <font>
      <sz val="10"/>
      <color rgb="FF215868"/>
      <name val="Calibri"/>
      <family val="2"/>
      <scheme val="minor"/>
    </font>
    <font>
      <sz val="14"/>
      <color rgb="FF215868"/>
      <name val="Calibri"/>
      <family val="2"/>
      <scheme val="minor"/>
    </font>
    <font>
      <b/>
      <sz val="10"/>
      <color rgb="FF215868"/>
      <name val="Calibri"/>
      <family val="2"/>
      <scheme val="minor"/>
    </font>
    <font>
      <b/>
      <sz val="14"/>
      <color rgb="FF21586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rgb="FF21586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7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365F9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0000"/>
      <name val="Symbol"/>
      <family val="1"/>
      <charset val="2"/>
    </font>
    <font>
      <b/>
      <sz val="12"/>
      <color rgb="FF215868"/>
      <name val="Cambria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6"/>
      <color theme="1"/>
      <name val="Calibri"/>
      <family val="2"/>
      <scheme val="minor"/>
    </font>
    <font>
      <b/>
      <sz val="20"/>
      <color theme="0"/>
      <name val="Times New Roman"/>
      <family val="1"/>
    </font>
    <font>
      <sz val="7"/>
      <color rgb="FF000000"/>
      <name val="Times New Roman"/>
      <family val="1"/>
    </font>
    <font>
      <b/>
      <i/>
      <u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 applyProtection="1"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right" vertical="center" wrapText="1"/>
    </xf>
    <xf numFmtId="0" fontId="7" fillId="0" borderId="7" xfId="0" applyFont="1" applyBorder="1" applyAlignment="1" applyProtection="1">
      <alignment horizontal="right" vertical="center" wrapText="1"/>
    </xf>
    <xf numFmtId="0" fontId="2" fillId="0" borderId="0" xfId="0" applyFont="1" applyProtection="1"/>
    <xf numFmtId="0" fontId="0" fillId="0" borderId="0" xfId="0" applyProtection="1"/>
    <xf numFmtId="39" fontId="4" fillId="2" borderId="1" xfId="1" applyNumberFormat="1" applyFont="1" applyFill="1" applyBorder="1" applyAlignment="1" applyProtection="1">
      <alignment horizontal="center" vertical="center"/>
      <protection locked="0"/>
    </xf>
    <xf numFmtId="39" fontId="4" fillId="3" borderId="1" xfId="1" applyNumberFormat="1" applyFont="1" applyFill="1" applyBorder="1" applyAlignment="1" applyProtection="1">
      <alignment horizontal="center" vertical="center"/>
      <protection locked="0"/>
    </xf>
    <xf numFmtId="39" fontId="4" fillId="3" borderId="5" xfId="1" applyNumberFormat="1" applyFont="1" applyFill="1" applyBorder="1" applyAlignment="1" applyProtection="1">
      <alignment horizontal="center" vertical="center"/>
      <protection locked="0"/>
    </xf>
    <xf numFmtId="39" fontId="7" fillId="0" borderId="8" xfId="1" applyNumberFormat="1" applyFont="1" applyBorder="1" applyAlignment="1" applyProtection="1">
      <alignment horizontal="center" vertical="center" wrapText="1"/>
    </xf>
    <xf numFmtId="39" fontId="7" fillId="0" borderId="3" xfId="1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39" fontId="7" fillId="0" borderId="1" xfId="1" applyNumberFormat="1" applyFont="1" applyFill="1" applyBorder="1" applyAlignment="1" applyProtection="1">
      <alignment horizontal="center" vertical="center"/>
    </xf>
    <xf numFmtId="39" fontId="7" fillId="0" borderId="5" xfId="1" applyNumberFormat="1" applyFont="1" applyFill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vertical="center"/>
    </xf>
    <xf numFmtId="0" fontId="13" fillId="6" borderId="5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vertical="center"/>
    </xf>
    <xf numFmtId="164" fontId="9" fillId="0" borderId="5" xfId="0" applyNumberFormat="1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4" fontId="10" fillId="0" borderId="5" xfId="0" applyNumberFormat="1" applyFont="1" applyBorder="1" applyAlignment="1" applyProtection="1">
      <alignment horizontal="right" vertical="center"/>
    </xf>
    <xf numFmtId="0" fontId="12" fillId="0" borderId="5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6" fontId="12" fillId="0" borderId="5" xfId="0" applyNumberFormat="1" applyFont="1" applyBorder="1" applyAlignment="1" applyProtection="1">
      <alignment horizontal="right" vertical="center"/>
    </xf>
    <xf numFmtId="164" fontId="0" fillId="0" borderId="5" xfId="0" applyNumberFormat="1" applyBorder="1" applyProtection="1"/>
    <xf numFmtId="0" fontId="13" fillId="6" borderId="5" xfId="0" applyFont="1" applyFill="1" applyBorder="1" applyAlignment="1" applyProtection="1">
      <alignment horizontal="center" vertical="center"/>
    </xf>
    <xf numFmtId="164" fontId="12" fillId="6" borderId="5" xfId="0" applyNumberFormat="1" applyFont="1" applyFill="1" applyBorder="1" applyAlignment="1" applyProtection="1">
      <alignment vertical="center"/>
    </xf>
    <xf numFmtId="6" fontId="10" fillId="0" borderId="5" xfId="0" applyNumberFormat="1" applyFont="1" applyBorder="1" applyAlignment="1" applyProtection="1">
      <alignment horizontal="right" vertical="center"/>
    </xf>
    <xf numFmtId="164" fontId="12" fillId="0" borderId="5" xfId="0" applyNumberFormat="1" applyFont="1" applyBorder="1" applyAlignment="1" applyProtection="1">
      <alignment horizontal="right" vertical="center"/>
    </xf>
    <xf numFmtId="3" fontId="10" fillId="0" borderId="5" xfId="0" applyNumberFormat="1" applyFont="1" applyBorder="1" applyAlignment="1" applyProtection="1">
      <alignment horizontal="center" vertical="center"/>
    </xf>
    <xf numFmtId="8" fontId="10" fillId="0" borderId="5" xfId="0" applyNumberFormat="1" applyFont="1" applyBorder="1" applyAlignment="1" applyProtection="1">
      <alignment horizontal="center" vertical="center"/>
    </xf>
    <xf numFmtId="164" fontId="10" fillId="0" borderId="5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6" fontId="10" fillId="0" borderId="5" xfId="0" applyNumberFormat="1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6" fontId="12" fillId="0" borderId="7" xfId="0" applyNumberFormat="1" applyFont="1" applyBorder="1" applyAlignment="1" applyProtection="1">
      <alignment horizontal="right" vertical="center"/>
    </xf>
    <xf numFmtId="0" fontId="13" fillId="6" borderId="5" xfId="0" applyFont="1" applyFill="1" applyBorder="1" applyAlignment="1" applyProtection="1">
      <alignment vertical="center" wrapText="1"/>
    </xf>
    <xf numFmtId="164" fontId="13" fillId="6" borderId="5" xfId="0" applyNumberFormat="1" applyFont="1" applyFill="1" applyBorder="1" applyAlignment="1" applyProtection="1">
      <alignment vertical="center"/>
    </xf>
    <xf numFmtId="6" fontId="12" fillId="0" borderId="5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right" vertical="center"/>
    </xf>
    <xf numFmtId="8" fontId="10" fillId="0" borderId="5" xfId="0" applyNumberFormat="1" applyFont="1" applyBorder="1" applyAlignment="1" applyProtection="1">
      <alignment horizontal="right" vertical="center"/>
    </xf>
    <xf numFmtId="0" fontId="15" fillId="6" borderId="5" xfId="0" applyFont="1" applyFill="1" applyBorder="1" applyAlignment="1" applyProtection="1">
      <alignment horizontal="center" vertical="center"/>
    </xf>
    <xf numFmtId="164" fontId="12" fillId="0" borderId="5" xfId="0" applyNumberFormat="1" applyFont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0" fontId="4" fillId="0" borderId="5" xfId="0" applyFont="1" applyBorder="1" applyAlignment="1" applyProtection="1">
      <alignment horizontal="center" vertical="center" wrapText="1"/>
    </xf>
    <xf numFmtId="39" fontId="4" fillId="2" borderId="1" xfId="1" applyNumberFormat="1" applyFont="1" applyFill="1" applyBorder="1" applyAlignment="1" applyProtection="1">
      <alignment horizontal="center" vertical="center"/>
    </xf>
    <xf numFmtId="39" fontId="4" fillId="3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0" fillId="0" borderId="5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164" fontId="12" fillId="0" borderId="7" xfId="0" applyNumberFormat="1" applyFont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/>
    </xf>
    <xf numFmtId="39" fontId="4" fillId="8" borderId="1" xfId="1" applyNumberFormat="1" applyFont="1" applyFill="1" applyBorder="1" applyAlignment="1" applyProtection="1">
      <alignment horizontal="center" vertical="center"/>
      <protection locked="0"/>
    </xf>
    <xf numFmtId="0" fontId="0" fillId="9" borderId="0" xfId="0" applyFill="1" applyProtection="1"/>
    <xf numFmtId="0" fontId="3" fillId="9" borderId="0" xfId="0" applyFont="1" applyFill="1" applyBorder="1" applyAlignment="1" applyProtection="1">
      <alignment horizontal="center" vertical="center" wrapText="1"/>
    </xf>
    <xf numFmtId="0" fontId="13" fillId="10" borderId="5" xfId="0" applyFont="1" applyFill="1" applyBorder="1" applyAlignment="1" applyProtection="1">
      <alignment horizontal="center" vertical="center"/>
    </xf>
    <xf numFmtId="8" fontId="18" fillId="0" borderId="5" xfId="0" applyNumberFormat="1" applyFont="1" applyBorder="1" applyAlignment="1" applyProtection="1">
      <alignment horizontal="right" vertical="center"/>
    </xf>
    <xf numFmtId="164" fontId="18" fillId="0" borderId="5" xfId="0" applyNumberFormat="1" applyFont="1" applyBorder="1" applyAlignment="1" applyProtection="1">
      <alignment vertical="center"/>
    </xf>
    <xf numFmtId="164" fontId="10" fillId="0" borderId="5" xfId="0" applyNumberFormat="1" applyFont="1" applyBorder="1" applyAlignment="1" applyProtection="1">
      <alignment horizontal="right" vertical="center"/>
    </xf>
    <xf numFmtId="164" fontId="10" fillId="0" borderId="5" xfId="0" applyNumberFormat="1" applyFont="1" applyBorder="1" applyAlignment="1" applyProtection="1">
      <alignment vertical="center"/>
    </xf>
    <xf numFmtId="2" fontId="10" fillId="0" borderId="5" xfId="0" applyNumberFormat="1" applyFont="1" applyBorder="1" applyAlignment="1" applyProtection="1">
      <alignment horizontal="center" vertical="center"/>
    </xf>
    <xf numFmtId="164" fontId="18" fillId="0" borderId="5" xfId="0" applyNumberFormat="1" applyFont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9" borderId="0" xfId="0" applyFont="1" applyFill="1" applyAlignment="1">
      <alignment horizontal="left" vertical="top" wrapText="1"/>
    </xf>
    <xf numFmtId="0" fontId="20" fillId="9" borderId="12" xfId="0" applyFont="1" applyFill="1" applyBorder="1" applyAlignment="1">
      <alignment horizontal="left" vertical="top" wrapText="1"/>
    </xf>
    <xf numFmtId="0" fontId="20" fillId="9" borderId="0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19" fillId="0" borderId="0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 applyProtection="1">
      <alignment horizontal="center" vertical="center"/>
    </xf>
    <xf numFmtId="0" fontId="26" fillId="4" borderId="5" xfId="0" applyFont="1" applyFill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  <protection locked="0"/>
    </xf>
    <xf numFmtId="165" fontId="27" fillId="0" borderId="5" xfId="0" applyNumberFormat="1" applyFont="1" applyBorder="1" applyAlignment="1" applyProtection="1">
      <alignment horizontal="center" vertical="center"/>
      <protection locked="0"/>
    </xf>
    <xf numFmtId="164" fontId="27" fillId="0" borderId="5" xfId="0" applyNumberFormat="1" applyFont="1" applyBorder="1" applyAlignment="1" applyProtection="1">
      <alignment horizontal="center" vertical="center"/>
      <protection locked="0"/>
    </xf>
    <xf numFmtId="164" fontId="27" fillId="0" borderId="5" xfId="0" applyNumberFormat="1" applyFont="1" applyBorder="1" applyAlignment="1" applyProtection="1">
      <alignment horizontal="center" vertical="center"/>
    </xf>
    <xf numFmtId="164" fontId="29" fillId="0" borderId="5" xfId="0" applyNumberFormat="1" applyFont="1" applyBorder="1" applyAlignment="1" applyProtection="1">
      <alignment horizontal="right" vertical="center"/>
    </xf>
    <xf numFmtId="0" fontId="26" fillId="4" borderId="5" xfId="0" applyFont="1" applyFill="1" applyBorder="1" applyAlignment="1" applyProtection="1">
      <alignment horizontal="center" vertical="center"/>
    </xf>
    <xf numFmtId="0" fontId="30" fillId="4" borderId="5" xfId="0" applyFont="1" applyFill="1" applyBorder="1" applyAlignment="1" applyProtection="1">
      <alignment vertical="center"/>
    </xf>
    <xf numFmtId="0" fontId="27" fillId="0" borderId="5" xfId="0" applyFont="1" applyBorder="1" applyAlignment="1" applyProtection="1">
      <alignment vertical="center"/>
      <protection locked="0"/>
    </xf>
    <xf numFmtId="2" fontId="27" fillId="0" borderId="5" xfId="0" applyNumberFormat="1" applyFont="1" applyBorder="1" applyAlignment="1" applyProtection="1">
      <alignment horizontal="center" vertical="center"/>
      <protection locked="0"/>
    </xf>
    <xf numFmtId="0" fontId="26" fillId="5" borderId="5" xfId="0" applyFont="1" applyFill="1" applyBorder="1" applyAlignment="1" applyProtection="1">
      <alignment horizontal="center" vertical="center"/>
    </xf>
    <xf numFmtId="0" fontId="26" fillId="5" borderId="5" xfId="0" applyFont="1" applyFill="1" applyBorder="1" applyAlignment="1" applyProtection="1">
      <alignment horizontal="center" vertical="center" wrapText="1"/>
    </xf>
    <xf numFmtId="0" fontId="30" fillId="5" borderId="5" xfId="0" applyFont="1" applyFill="1" applyBorder="1" applyAlignment="1" applyProtection="1">
      <alignment vertical="center"/>
    </xf>
    <xf numFmtId="8" fontId="29" fillId="0" borderId="5" xfId="0" applyNumberFormat="1" applyFont="1" applyBorder="1" applyAlignment="1" applyProtection="1">
      <alignment horizontal="right" vertical="center"/>
    </xf>
    <xf numFmtId="164" fontId="29" fillId="0" borderId="5" xfId="0" applyNumberFormat="1" applyFont="1" applyBorder="1" applyAlignment="1" applyProtection="1">
      <alignment vertical="center"/>
    </xf>
    <xf numFmtId="0" fontId="28" fillId="5" borderId="5" xfId="0" applyFont="1" applyFill="1" applyBorder="1" applyAlignment="1" applyProtection="1">
      <alignment vertical="center"/>
    </xf>
    <xf numFmtId="8" fontId="27" fillId="0" borderId="5" xfId="0" applyNumberFormat="1" applyFont="1" applyBorder="1" applyAlignment="1" applyProtection="1">
      <alignment horizontal="center" vertical="center"/>
      <protection locked="0"/>
    </xf>
    <xf numFmtId="0" fontId="28" fillId="0" borderId="7" xfId="0" applyFont="1" applyBorder="1" applyAlignment="1" applyProtection="1">
      <alignment horizontal="center" vertical="center"/>
    </xf>
    <xf numFmtId="0" fontId="31" fillId="5" borderId="2" xfId="0" applyFont="1" applyFill="1" applyBorder="1" applyAlignment="1" applyProtection="1">
      <alignment horizontal="right" vertical="center"/>
    </xf>
    <xf numFmtId="0" fontId="31" fillId="5" borderId="3" xfId="0" applyFont="1" applyFill="1" applyBorder="1" applyAlignment="1" applyProtection="1">
      <alignment horizontal="right" vertical="center"/>
    </xf>
    <xf numFmtId="0" fontId="0" fillId="0" borderId="0" xfId="0" applyFont="1" applyProtection="1"/>
    <xf numFmtId="8" fontId="29" fillId="0" borderId="0" xfId="0" applyNumberFormat="1" applyFont="1" applyBorder="1" applyAlignment="1" applyProtection="1">
      <alignment vertical="center"/>
    </xf>
    <xf numFmtId="0" fontId="13" fillId="6" borderId="11" xfId="0" applyFont="1" applyFill="1" applyBorder="1" applyAlignment="1" applyProtection="1">
      <alignment horizontal="right" vertical="center"/>
    </xf>
    <xf numFmtId="164" fontId="18" fillId="0" borderId="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0" fontId="25" fillId="0" borderId="5" xfId="0" applyFont="1" applyFill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 wrapText="1"/>
    </xf>
    <xf numFmtId="0" fontId="33" fillId="0" borderId="0" xfId="0" applyFont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26" fillId="6" borderId="5" xfId="0" applyFont="1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6" borderId="5" xfId="0" applyFill="1" applyBorder="1" applyProtection="1"/>
    <xf numFmtId="0" fontId="10" fillId="0" borderId="2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vertical="center"/>
    </xf>
    <xf numFmtId="0" fontId="34" fillId="6" borderId="5" xfId="0" applyFont="1" applyFill="1" applyBorder="1" applyAlignment="1" applyProtection="1">
      <alignment vertical="center"/>
    </xf>
    <xf numFmtId="0" fontId="34" fillId="6" borderId="5" xfId="0" applyFont="1" applyFill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9" borderId="0" xfId="0" applyFill="1"/>
    <xf numFmtId="0" fontId="0" fillId="0" borderId="0" xfId="0" applyFill="1"/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left" vertical="top" wrapText="1"/>
      <protection locked="0"/>
    </xf>
    <xf numFmtId="166" fontId="24" fillId="0" borderId="2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</xf>
    <xf numFmtId="8" fontId="29" fillId="0" borderId="5" xfId="0" applyNumberFormat="1" applyFont="1" applyBorder="1" applyAlignment="1" applyProtection="1">
      <alignment vertical="center"/>
    </xf>
    <xf numFmtId="0" fontId="24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9" borderId="0" xfId="0" applyFill="1" applyAlignme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16" xfId="0" applyNumberFormat="1" applyBorder="1" applyAlignment="1">
      <alignment vertical="center"/>
    </xf>
    <xf numFmtId="164" fontId="0" fillId="0" borderId="0" xfId="0" applyNumberFormat="1"/>
    <xf numFmtId="0" fontId="32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32" fillId="13" borderId="15" xfId="0" applyFont="1" applyFill="1" applyBorder="1" applyAlignment="1">
      <alignment horizontal="center"/>
    </xf>
    <xf numFmtId="0" fontId="32" fillId="13" borderId="15" xfId="0" applyFont="1" applyFill="1" applyBorder="1" applyAlignment="1">
      <alignment horizontal="center" wrapText="1"/>
    </xf>
    <xf numFmtId="0" fontId="36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6" xfId="0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24" fillId="0" borderId="0" xfId="0" applyFont="1" applyAlignment="1" applyProtection="1">
      <alignment wrapText="1"/>
    </xf>
    <xf numFmtId="164" fontId="0" fillId="11" borderId="14" xfId="0" applyNumberFormat="1" applyFill="1" applyBorder="1" applyAlignment="1" applyProtection="1">
      <alignment horizontal="center" vertical="center"/>
    </xf>
    <xf numFmtId="164" fontId="32" fillId="11" borderId="14" xfId="0" applyNumberFormat="1" applyFont="1" applyFill="1" applyBorder="1" applyAlignment="1" applyProtection="1">
      <alignment horizontal="center" vertical="center"/>
      <protection locked="0"/>
    </xf>
    <xf numFmtId="7" fontId="6" fillId="0" borderId="1" xfId="2" applyNumberFormat="1" applyFont="1" applyBorder="1" applyAlignment="1" applyProtection="1">
      <alignment vertical="center" wrapText="1"/>
    </xf>
    <xf numFmtId="0" fontId="0" fillId="0" borderId="2" xfId="0" applyBorder="1" applyAlignment="1">
      <alignment vertical="center" wrapText="1"/>
    </xf>
    <xf numFmtId="166" fontId="24" fillId="0" borderId="5" xfId="0" applyNumberFormat="1" applyFont="1" applyBorder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 indent="2"/>
    </xf>
    <xf numFmtId="0" fontId="40" fillId="0" borderId="0" xfId="0" applyFont="1" applyAlignment="1">
      <alignment horizontal="left" vertical="center" indent="5"/>
    </xf>
    <xf numFmtId="0" fontId="34" fillId="0" borderId="0" xfId="0" applyFont="1" applyAlignment="1">
      <alignment vertical="center"/>
    </xf>
    <xf numFmtId="0" fontId="40" fillId="9" borderId="0" xfId="0" applyFont="1" applyFill="1" applyAlignment="1">
      <alignment vertical="center"/>
    </xf>
    <xf numFmtId="0" fontId="42" fillId="0" borderId="0" xfId="0" applyFont="1" applyAlignment="1">
      <alignment vertical="center"/>
    </xf>
    <xf numFmtId="0" fontId="40" fillId="0" borderId="0" xfId="0" applyFont="1" applyAlignment="1">
      <alignment horizontal="left" vertical="center" indent="4"/>
    </xf>
    <xf numFmtId="0" fontId="47" fillId="9" borderId="0" xfId="0" applyFont="1" applyFill="1" applyAlignment="1">
      <alignment horizontal="left" vertical="center" indent="4"/>
    </xf>
    <xf numFmtId="0" fontId="48" fillId="0" borderId="0" xfId="0" applyFont="1" applyAlignment="1">
      <alignment horizontal="right" vertical="center" indent="2"/>
    </xf>
    <xf numFmtId="0" fontId="34" fillId="0" borderId="0" xfId="0" applyFont="1"/>
    <xf numFmtId="0" fontId="49" fillId="0" borderId="0" xfId="0" applyFont="1" applyAlignment="1">
      <alignment vertical="center"/>
    </xf>
    <xf numFmtId="0" fontId="50" fillId="0" borderId="0" xfId="0" applyFont="1" applyAlignment="1">
      <alignment horizontal="left" vertical="center" indent="5"/>
    </xf>
    <xf numFmtId="0" fontId="38" fillId="0" borderId="0" xfId="3" applyAlignment="1">
      <alignment vertical="center"/>
    </xf>
    <xf numFmtId="0" fontId="32" fillId="0" borderId="0" xfId="0" applyFont="1"/>
    <xf numFmtId="0" fontId="0" fillId="14" borderId="2" xfId="0" applyFill="1" applyBorder="1"/>
    <xf numFmtId="0" fontId="51" fillId="14" borderId="0" xfId="0" applyFont="1" applyFill="1"/>
    <xf numFmtId="0" fontId="0" fillId="14" borderId="0" xfId="0" applyFont="1" applyFill="1"/>
    <xf numFmtId="0" fontId="47" fillId="0" borderId="0" xfId="0" applyFont="1" applyAlignment="1">
      <alignment horizontal="left" vertical="center" indent="3"/>
    </xf>
    <xf numFmtId="3" fontId="27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37" fillId="0" borderId="10" xfId="0" applyFont="1" applyBorder="1" applyAlignment="1" applyProtection="1">
      <alignment horizontal="center" vertical="center"/>
    </xf>
    <xf numFmtId="0" fontId="52" fillId="15" borderId="1" xfId="0" applyFont="1" applyFill="1" applyBorder="1" applyAlignment="1" applyProtection="1">
      <alignment horizontal="center" wrapText="1"/>
    </xf>
    <xf numFmtId="0" fontId="52" fillId="15" borderId="2" xfId="0" applyFont="1" applyFill="1" applyBorder="1" applyAlignment="1" applyProtection="1">
      <alignment horizontal="center" wrapText="1"/>
    </xf>
    <xf numFmtId="7" fontId="6" fillId="0" borderId="1" xfId="2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32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left" wrapText="1"/>
    </xf>
    <xf numFmtId="0" fontId="26" fillId="5" borderId="1" xfId="0" applyFont="1" applyFill="1" applyBorder="1" applyAlignment="1" applyProtection="1">
      <alignment horizontal="right" vertical="center"/>
      <protection locked="0"/>
    </xf>
    <xf numFmtId="0" fontId="26" fillId="5" borderId="2" xfId="0" applyFont="1" applyFill="1" applyBorder="1" applyAlignment="1" applyProtection="1">
      <alignment horizontal="right" vertical="center"/>
      <protection locked="0"/>
    </xf>
    <xf numFmtId="0" fontId="26" fillId="5" borderId="3" xfId="0" applyFont="1" applyFill="1" applyBorder="1" applyAlignment="1" applyProtection="1">
      <alignment horizontal="right" vertical="center"/>
      <protection locked="0"/>
    </xf>
    <xf numFmtId="0" fontId="26" fillId="5" borderId="1" xfId="0" applyFont="1" applyFill="1" applyBorder="1" applyAlignment="1" applyProtection="1">
      <alignment horizontal="right" vertical="center"/>
    </xf>
    <xf numFmtId="0" fontId="26" fillId="5" borderId="2" xfId="0" applyFont="1" applyFill="1" applyBorder="1" applyAlignment="1" applyProtection="1">
      <alignment horizontal="right" vertical="center"/>
    </xf>
    <xf numFmtId="0" fontId="26" fillId="5" borderId="3" xfId="0" applyFont="1" applyFill="1" applyBorder="1" applyAlignment="1" applyProtection="1">
      <alignment horizontal="right" vertical="center"/>
    </xf>
    <xf numFmtId="0" fontId="26" fillId="5" borderId="1" xfId="0" applyFont="1" applyFill="1" applyBorder="1" applyAlignment="1" applyProtection="1">
      <alignment horizontal="center" vertical="center" wrapText="1"/>
    </xf>
    <xf numFmtId="0" fontId="26" fillId="5" borderId="3" xfId="0" applyFont="1" applyFill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left" vertical="top" wrapText="1"/>
      <protection locked="0"/>
    </xf>
    <xf numFmtId="0" fontId="24" fillId="0" borderId="5" xfId="0" applyFont="1" applyBorder="1" applyAlignment="1" applyProtection="1">
      <alignment horizontal="left" vertical="center"/>
      <protection locked="0"/>
    </xf>
    <xf numFmtId="0" fontId="27" fillId="0" borderId="5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5" borderId="1" xfId="0" applyFont="1" applyFill="1" applyBorder="1" applyAlignment="1" applyProtection="1">
      <alignment horizontal="left" vertical="center"/>
    </xf>
    <xf numFmtId="0" fontId="26" fillId="5" borderId="2" xfId="0" applyFont="1" applyFill="1" applyBorder="1" applyAlignment="1" applyProtection="1">
      <alignment horizontal="left" vertical="center"/>
    </xf>
    <xf numFmtId="0" fontId="15" fillId="6" borderId="2" xfId="0" applyFont="1" applyFill="1" applyBorder="1" applyAlignment="1" applyProtection="1">
      <alignment horizontal="left" vertical="center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2" xfId="0" applyFont="1" applyBorder="1" applyAlignment="1" applyProtection="1">
      <alignment horizontal="left" vertical="top" wrapText="1"/>
      <protection locked="0"/>
    </xf>
    <xf numFmtId="0" fontId="24" fillId="0" borderId="3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center" wrapText="1"/>
    </xf>
    <xf numFmtId="0" fontId="28" fillId="0" borderId="9" xfId="0" applyFont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3" fillId="6" borderId="1" xfId="0" applyFont="1" applyFill="1" applyBorder="1" applyAlignment="1" applyProtection="1">
      <alignment horizontal="right" vertical="center"/>
    </xf>
    <xf numFmtId="0" fontId="13" fillId="6" borderId="2" xfId="0" applyFont="1" applyFill="1" applyBorder="1" applyAlignment="1" applyProtection="1">
      <alignment horizontal="right" vertical="center"/>
    </xf>
    <xf numFmtId="0" fontId="13" fillId="6" borderId="3" xfId="0" applyFont="1" applyFill="1" applyBorder="1" applyAlignment="1" applyProtection="1">
      <alignment horizontal="right" vertical="center"/>
    </xf>
    <xf numFmtId="0" fontId="10" fillId="0" borderId="5" xfId="0" applyFont="1" applyBorder="1" applyAlignment="1" applyProtection="1">
      <alignment horizontal="center" vertical="center" wrapText="1"/>
    </xf>
    <xf numFmtId="0" fontId="26" fillId="5" borderId="1" xfId="0" applyFont="1" applyFill="1" applyBorder="1" applyAlignment="1" applyProtection="1">
      <alignment horizontal="left" vertical="center" wrapText="1"/>
    </xf>
    <xf numFmtId="0" fontId="26" fillId="5" borderId="3" xfId="0" applyFont="1" applyFill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center"/>
    </xf>
    <xf numFmtId="0" fontId="13" fillId="6" borderId="1" xfId="0" applyFont="1" applyFill="1" applyBorder="1" applyAlignment="1" applyProtection="1">
      <alignment horizontal="center" vertical="center"/>
    </xf>
    <xf numFmtId="0" fontId="13" fillId="6" borderId="2" xfId="0" applyFont="1" applyFill="1" applyBorder="1" applyAlignment="1" applyProtection="1">
      <alignment horizontal="center" vertical="center"/>
    </xf>
    <xf numFmtId="0" fontId="13" fillId="6" borderId="3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31" fillId="5" borderId="1" xfId="0" applyFont="1" applyFill="1" applyBorder="1" applyAlignment="1" applyProtection="1">
      <alignment horizontal="right" vertical="center"/>
    </xf>
    <xf numFmtId="0" fontId="31" fillId="5" borderId="2" xfId="0" applyFont="1" applyFill="1" applyBorder="1" applyAlignment="1" applyProtection="1">
      <alignment horizontal="right" vertical="center"/>
    </xf>
    <xf numFmtId="0" fontId="31" fillId="5" borderId="3" xfId="0" applyFont="1" applyFill="1" applyBorder="1" applyAlignment="1" applyProtection="1">
      <alignment horizontal="right" vertical="center"/>
    </xf>
    <xf numFmtId="0" fontId="15" fillId="6" borderId="1" xfId="0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right" vertical="center"/>
    </xf>
    <xf numFmtId="0" fontId="15" fillId="6" borderId="2" xfId="0" applyFont="1" applyFill="1" applyBorder="1" applyAlignment="1" applyProtection="1">
      <alignment horizontal="right" vertical="center"/>
    </xf>
    <xf numFmtId="0" fontId="15" fillId="6" borderId="3" xfId="0" applyFont="1" applyFill="1" applyBorder="1" applyAlignment="1" applyProtection="1">
      <alignment horizontal="right" vertical="center"/>
    </xf>
    <xf numFmtId="164" fontId="12" fillId="0" borderId="9" xfId="0" applyNumberFormat="1" applyFont="1" applyBorder="1" applyAlignment="1" applyProtection="1">
      <alignment horizontal="center" vertical="center"/>
    </xf>
    <xf numFmtId="164" fontId="12" fillId="0" borderId="4" xfId="0" applyNumberFormat="1" applyFont="1" applyBorder="1" applyAlignment="1" applyProtection="1">
      <alignment horizontal="center" vertical="center"/>
    </xf>
    <xf numFmtId="164" fontId="12" fillId="0" borderId="7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0" fontId="30" fillId="0" borderId="9" xfId="0" applyFont="1" applyFill="1" applyBorder="1" applyAlignment="1" applyProtection="1">
      <alignment horizontal="center" vertical="center"/>
    </xf>
    <xf numFmtId="0" fontId="30" fillId="0" borderId="4" xfId="0" applyFont="1" applyFill="1" applyBorder="1" applyAlignment="1" applyProtection="1">
      <alignment horizontal="center" vertical="center"/>
    </xf>
    <xf numFmtId="0" fontId="30" fillId="0" borderId="7" xfId="0" applyFont="1" applyFill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164" fontId="12" fillId="10" borderId="9" xfId="0" applyNumberFormat="1" applyFont="1" applyFill="1" applyBorder="1" applyAlignment="1" applyProtection="1">
      <alignment horizontal="center" vertical="center"/>
    </xf>
    <xf numFmtId="164" fontId="12" fillId="10" borderId="4" xfId="0" applyNumberFormat="1" applyFont="1" applyFill="1" applyBorder="1" applyAlignment="1" applyProtection="1">
      <alignment horizontal="center" vertical="center"/>
    </xf>
    <xf numFmtId="164" fontId="12" fillId="10" borderId="7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/>
    </xf>
    <xf numFmtId="0" fontId="12" fillId="6" borderId="6" xfId="0" applyFont="1" applyFill="1" applyBorder="1" applyAlignment="1" applyProtection="1">
      <alignment horizontal="right" vertical="center"/>
    </xf>
    <xf numFmtId="0" fontId="12" fillId="6" borderId="10" xfId="0" applyFont="1" applyFill="1" applyBorder="1" applyAlignment="1" applyProtection="1">
      <alignment horizontal="right" vertical="center"/>
    </xf>
    <xf numFmtId="0" fontId="12" fillId="6" borderId="8" xfId="0" applyFont="1" applyFill="1" applyBorder="1" applyAlignment="1" applyProtection="1">
      <alignment horizontal="right" vertical="center"/>
    </xf>
    <xf numFmtId="0" fontId="13" fillId="10" borderId="6" xfId="0" applyFont="1" applyFill="1" applyBorder="1" applyAlignment="1" applyProtection="1">
      <alignment horizontal="right" vertical="center"/>
    </xf>
    <xf numFmtId="0" fontId="13" fillId="10" borderId="10" xfId="0" applyFont="1" applyFill="1" applyBorder="1" applyAlignment="1" applyProtection="1">
      <alignment horizontal="right" vertical="center"/>
    </xf>
    <xf numFmtId="0" fontId="13" fillId="10" borderId="8" xfId="0" applyFont="1" applyFill="1" applyBorder="1" applyAlignment="1" applyProtection="1">
      <alignment horizontal="right" vertical="center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</xf>
    <xf numFmtId="0" fontId="26" fillId="4" borderId="1" xfId="0" applyFont="1" applyFill="1" applyBorder="1" applyAlignment="1" applyProtection="1">
      <alignment horizontal="right" vertical="center"/>
    </xf>
    <xf numFmtId="0" fontId="26" fillId="4" borderId="2" xfId="0" applyFont="1" applyFill="1" applyBorder="1" applyAlignment="1" applyProtection="1">
      <alignment horizontal="right" vertical="center"/>
    </xf>
    <xf numFmtId="0" fontId="26" fillId="4" borderId="3" xfId="0" applyFont="1" applyFill="1" applyBorder="1" applyAlignment="1" applyProtection="1">
      <alignment horizontal="right" vertical="center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center" vertical="center" wrapText="1"/>
    </xf>
    <xf numFmtId="0" fontId="10" fillId="12" borderId="1" xfId="0" applyFont="1" applyFill="1" applyBorder="1" applyAlignment="1" applyProtection="1">
      <alignment horizontal="left" vertical="center" wrapText="1"/>
    </xf>
    <xf numFmtId="0" fontId="10" fillId="12" borderId="2" xfId="0" applyFont="1" applyFill="1" applyBorder="1" applyAlignment="1" applyProtection="1">
      <alignment horizontal="left" vertical="center" wrapText="1"/>
    </xf>
    <xf numFmtId="0" fontId="0" fillId="12" borderId="3" xfId="0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vertical="center"/>
    </xf>
    <xf numFmtId="0" fontId="35" fillId="0" borderId="10" xfId="0" applyFont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 wrapText="1"/>
    </xf>
    <xf numFmtId="0" fontId="26" fillId="4" borderId="1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14" fillId="7" borderId="10" xfId="0" applyFont="1" applyFill="1" applyBorder="1" applyAlignment="1" applyProtection="1">
      <alignment horizontal="left"/>
    </xf>
    <xf numFmtId="0" fontId="13" fillId="6" borderId="1" xfId="0" applyFont="1" applyFill="1" applyBorder="1" applyAlignment="1" applyProtection="1">
      <alignment horizontal="left" vertical="center" wrapText="1"/>
    </xf>
    <xf numFmtId="0" fontId="13" fillId="6" borderId="2" xfId="0" applyFont="1" applyFill="1" applyBorder="1" applyAlignment="1" applyProtection="1">
      <alignment horizontal="left" vertical="center" wrapText="1"/>
    </xf>
    <xf numFmtId="0" fontId="20" fillId="0" borderId="12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</xdr:row>
          <xdr:rowOff>295275</xdr:rowOff>
        </xdr:from>
        <xdr:to>
          <xdr:col>0</xdr:col>
          <xdr:colOff>628650</xdr:colOff>
          <xdr:row>2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</xdr:row>
          <xdr:rowOff>0</xdr:rowOff>
        </xdr:from>
        <xdr:to>
          <xdr:col>0</xdr:col>
          <xdr:colOff>628650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4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4</xdr:row>
          <xdr:rowOff>0</xdr:rowOff>
        </xdr:from>
        <xdr:to>
          <xdr:col>0</xdr:col>
          <xdr:colOff>628650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5</xdr:row>
          <xdr:rowOff>0</xdr:rowOff>
        </xdr:from>
        <xdr:to>
          <xdr:col>0</xdr:col>
          <xdr:colOff>628650</xdr:colOff>
          <xdr:row>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4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0</xdr:rowOff>
        </xdr:from>
        <xdr:to>
          <xdr:col>0</xdr:col>
          <xdr:colOff>628650</xdr:colOff>
          <xdr:row>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4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7</xdr:row>
          <xdr:rowOff>0</xdr:rowOff>
        </xdr:from>
        <xdr:to>
          <xdr:col>0</xdr:col>
          <xdr:colOff>628650</xdr:colOff>
          <xdr:row>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4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8</xdr:row>
          <xdr:rowOff>0</xdr:rowOff>
        </xdr:from>
        <xdr:to>
          <xdr:col>0</xdr:col>
          <xdr:colOff>628650</xdr:colOff>
          <xdr:row>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4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17</xdr:row>
          <xdr:rowOff>0</xdr:rowOff>
        </xdr:from>
        <xdr:to>
          <xdr:col>0</xdr:col>
          <xdr:colOff>628650</xdr:colOff>
          <xdr:row>18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4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16</xdr:row>
          <xdr:rowOff>0</xdr:rowOff>
        </xdr:from>
        <xdr:to>
          <xdr:col>0</xdr:col>
          <xdr:colOff>628650</xdr:colOff>
          <xdr:row>17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4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15</xdr:row>
          <xdr:rowOff>0</xdr:rowOff>
        </xdr:from>
        <xdr:to>
          <xdr:col>0</xdr:col>
          <xdr:colOff>628650</xdr:colOff>
          <xdr:row>16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4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14</xdr:row>
          <xdr:rowOff>0</xdr:rowOff>
        </xdr:from>
        <xdr:to>
          <xdr:col>0</xdr:col>
          <xdr:colOff>628650</xdr:colOff>
          <xdr:row>15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4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13</xdr:row>
          <xdr:rowOff>0</xdr:rowOff>
        </xdr:from>
        <xdr:to>
          <xdr:col>0</xdr:col>
          <xdr:colOff>628650</xdr:colOff>
          <xdr:row>14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4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12</xdr:row>
          <xdr:rowOff>0</xdr:rowOff>
        </xdr:from>
        <xdr:to>
          <xdr:col>0</xdr:col>
          <xdr:colOff>628650</xdr:colOff>
          <xdr:row>13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4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11</xdr:row>
          <xdr:rowOff>28575</xdr:rowOff>
        </xdr:from>
        <xdr:to>
          <xdr:col>0</xdr:col>
          <xdr:colOff>981075</xdr:colOff>
          <xdr:row>11</xdr:row>
          <xdr:rowOff>219075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4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20</xdr:row>
          <xdr:rowOff>257175</xdr:rowOff>
        </xdr:from>
        <xdr:to>
          <xdr:col>0</xdr:col>
          <xdr:colOff>952500</xdr:colOff>
          <xdr:row>20</xdr:row>
          <xdr:rowOff>447675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xmlns="" id="{00000000-0008-0000-04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21</xdr:row>
          <xdr:rowOff>257175</xdr:rowOff>
        </xdr:from>
        <xdr:to>
          <xdr:col>0</xdr:col>
          <xdr:colOff>952500</xdr:colOff>
          <xdr:row>21</xdr:row>
          <xdr:rowOff>447675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4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22</xdr:row>
          <xdr:rowOff>257175</xdr:rowOff>
        </xdr:from>
        <xdr:to>
          <xdr:col>0</xdr:col>
          <xdr:colOff>952500</xdr:colOff>
          <xdr:row>22</xdr:row>
          <xdr:rowOff>447675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xmlns="" id="{00000000-0008-0000-04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23</xdr:row>
          <xdr:rowOff>257175</xdr:rowOff>
        </xdr:from>
        <xdr:to>
          <xdr:col>0</xdr:col>
          <xdr:colOff>952500</xdr:colOff>
          <xdr:row>23</xdr:row>
          <xdr:rowOff>447675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4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24</xdr:row>
          <xdr:rowOff>257175</xdr:rowOff>
        </xdr:from>
        <xdr:to>
          <xdr:col>0</xdr:col>
          <xdr:colOff>952500</xdr:colOff>
          <xdr:row>24</xdr:row>
          <xdr:rowOff>447675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4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25</xdr:row>
          <xdr:rowOff>257175</xdr:rowOff>
        </xdr:from>
        <xdr:to>
          <xdr:col>0</xdr:col>
          <xdr:colOff>952500</xdr:colOff>
          <xdr:row>25</xdr:row>
          <xdr:rowOff>447675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xmlns="" id="{00000000-0008-0000-04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26</xdr:row>
          <xdr:rowOff>257175</xdr:rowOff>
        </xdr:from>
        <xdr:to>
          <xdr:col>0</xdr:col>
          <xdr:colOff>952500</xdr:colOff>
          <xdr:row>26</xdr:row>
          <xdr:rowOff>447675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4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27</xdr:row>
          <xdr:rowOff>257175</xdr:rowOff>
        </xdr:from>
        <xdr:to>
          <xdr:col>0</xdr:col>
          <xdr:colOff>952500</xdr:colOff>
          <xdr:row>27</xdr:row>
          <xdr:rowOff>447675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4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28</xdr:row>
          <xdr:rowOff>257175</xdr:rowOff>
        </xdr:from>
        <xdr:to>
          <xdr:col>0</xdr:col>
          <xdr:colOff>952500</xdr:colOff>
          <xdr:row>28</xdr:row>
          <xdr:rowOff>447675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4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29</xdr:row>
          <xdr:rowOff>257175</xdr:rowOff>
        </xdr:from>
        <xdr:to>
          <xdr:col>0</xdr:col>
          <xdr:colOff>952500</xdr:colOff>
          <xdr:row>29</xdr:row>
          <xdr:rowOff>447675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xmlns="" id="{00000000-0008-0000-04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35</xdr:row>
          <xdr:rowOff>257175</xdr:rowOff>
        </xdr:from>
        <xdr:to>
          <xdr:col>0</xdr:col>
          <xdr:colOff>952500</xdr:colOff>
          <xdr:row>35</xdr:row>
          <xdr:rowOff>447675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xmlns="" id="{00000000-0008-0000-04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38</xdr:row>
          <xdr:rowOff>161925</xdr:rowOff>
        </xdr:from>
        <xdr:to>
          <xdr:col>0</xdr:col>
          <xdr:colOff>942975</xdr:colOff>
          <xdr:row>38</xdr:row>
          <xdr:rowOff>352425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xmlns="" id="{00000000-0008-0000-04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39</xdr:row>
          <xdr:rowOff>123825</xdr:rowOff>
        </xdr:from>
        <xdr:to>
          <xdr:col>0</xdr:col>
          <xdr:colOff>952500</xdr:colOff>
          <xdr:row>39</xdr:row>
          <xdr:rowOff>314325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xmlns="" id="{00000000-0008-0000-04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40</xdr:row>
          <xdr:rowOff>95250</xdr:rowOff>
        </xdr:from>
        <xdr:to>
          <xdr:col>0</xdr:col>
          <xdr:colOff>952500</xdr:colOff>
          <xdr:row>40</xdr:row>
          <xdr:rowOff>285750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xmlns="" id="{00000000-0008-0000-04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41</xdr:row>
          <xdr:rowOff>104775</xdr:rowOff>
        </xdr:from>
        <xdr:to>
          <xdr:col>0</xdr:col>
          <xdr:colOff>942975</xdr:colOff>
          <xdr:row>41</xdr:row>
          <xdr:rowOff>295275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4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44</xdr:row>
          <xdr:rowOff>123825</xdr:rowOff>
        </xdr:from>
        <xdr:to>
          <xdr:col>0</xdr:col>
          <xdr:colOff>952500</xdr:colOff>
          <xdr:row>44</xdr:row>
          <xdr:rowOff>314325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xmlns="" id="{00000000-0008-0000-04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45</xdr:row>
          <xdr:rowOff>123825</xdr:rowOff>
        </xdr:from>
        <xdr:to>
          <xdr:col>0</xdr:col>
          <xdr:colOff>952500</xdr:colOff>
          <xdr:row>45</xdr:row>
          <xdr:rowOff>314325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xmlns="" id="{00000000-0008-0000-04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46</xdr:row>
          <xdr:rowOff>123825</xdr:rowOff>
        </xdr:from>
        <xdr:to>
          <xdr:col>0</xdr:col>
          <xdr:colOff>952500</xdr:colOff>
          <xdr:row>46</xdr:row>
          <xdr:rowOff>314325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xmlns="" id="{00000000-0008-0000-04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47</xdr:row>
          <xdr:rowOff>123825</xdr:rowOff>
        </xdr:from>
        <xdr:to>
          <xdr:col>0</xdr:col>
          <xdr:colOff>952500</xdr:colOff>
          <xdr:row>47</xdr:row>
          <xdr:rowOff>314325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xmlns="" id="{00000000-0008-0000-04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48</xdr:row>
          <xdr:rowOff>123825</xdr:rowOff>
        </xdr:from>
        <xdr:to>
          <xdr:col>0</xdr:col>
          <xdr:colOff>952500</xdr:colOff>
          <xdr:row>48</xdr:row>
          <xdr:rowOff>314325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4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49</xdr:row>
          <xdr:rowOff>123825</xdr:rowOff>
        </xdr:from>
        <xdr:to>
          <xdr:col>0</xdr:col>
          <xdr:colOff>952500</xdr:colOff>
          <xdr:row>49</xdr:row>
          <xdr:rowOff>314325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4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50</xdr:row>
          <xdr:rowOff>123825</xdr:rowOff>
        </xdr:from>
        <xdr:to>
          <xdr:col>0</xdr:col>
          <xdr:colOff>952500</xdr:colOff>
          <xdr:row>50</xdr:row>
          <xdr:rowOff>314325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xmlns="" id="{00000000-0008-0000-04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53</xdr:row>
          <xdr:rowOff>123825</xdr:rowOff>
        </xdr:from>
        <xdr:to>
          <xdr:col>0</xdr:col>
          <xdr:colOff>952500</xdr:colOff>
          <xdr:row>53</xdr:row>
          <xdr:rowOff>314325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xmlns="" id="{00000000-0008-0000-04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54</xdr:row>
          <xdr:rowOff>123825</xdr:rowOff>
        </xdr:from>
        <xdr:to>
          <xdr:col>0</xdr:col>
          <xdr:colOff>952500</xdr:colOff>
          <xdr:row>54</xdr:row>
          <xdr:rowOff>314325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xmlns="" id="{00000000-0008-0000-04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55</xdr:row>
          <xdr:rowOff>123825</xdr:rowOff>
        </xdr:from>
        <xdr:to>
          <xdr:col>0</xdr:col>
          <xdr:colOff>952500</xdr:colOff>
          <xdr:row>55</xdr:row>
          <xdr:rowOff>314325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xmlns="" id="{00000000-0008-0000-04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56</xdr:row>
          <xdr:rowOff>123825</xdr:rowOff>
        </xdr:from>
        <xdr:to>
          <xdr:col>0</xdr:col>
          <xdr:colOff>952500</xdr:colOff>
          <xdr:row>56</xdr:row>
          <xdr:rowOff>314325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xmlns="" id="{00000000-0008-0000-04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59</xdr:row>
          <xdr:rowOff>123825</xdr:rowOff>
        </xdr:from>
        <xdr:to>
          <xdr:col>0</xdr:col>
          <xdr:colOff>952500</xdr:colOff>
          <xdr:row>59</xdr:row>
          <xdr:rowOff>314325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xmlns="" id="{00000000-0008-0000-04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60</xdr:row>
          <xdr:rowOff>123825</xdr:rowOff>
        </xdr:from>
        <xdr:to>
          <xdr:col>0</xdr:col>
          <xdr:colOff>952500</xdr:colOff>
          <xdr:row>60</xdr:row>
          <xdr:rowOff>314325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xmlns="" id="{00000000-0008-0000-04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61</xdr:row>
          <xdr:rowOff>123825</xdr:rowOff>
        </xdr:from>
        <xdr:to>
          <xdr:col>0</xdr:col>
          <xdr:colOff>952500</xdr:colOff>
          <xdr:row>61</xdr:row>
          <xdr:rowOff>314325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4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62</xdr:row>
          <xdr:rowOff>123825</xdr:rowOff>
        </xdr:from>
        <xdr:to>
          <xdr:col>0</xdr:col>
          <xdr:colOff>952500</xdr:colOff>
          <xdr:row>62</xdr:row>
          <xdr:rowOff>314325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4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63</xdr:row>
          <xdr:rowOff>123825</xdr:rowOff>
        </xdr:from>
        <xdr:to>
          <xdr:col>0</xdr:col>
          <xdr:colOff>952500</xdr:colOff>
          <xdr:row>63</xdr:row>
          <xdr:rowOff>314325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xmlns="" id="{00000000-0008-0000-04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66</xdr:row>
          <xdr:rowOff>123825</xdr:rowOff>
        </xdr:from>
        <xdr:to>
          <xdr:col>0</xdr:col>
          <xdr:colOff>952500</xdr:colOff>
          <xdr:row>66</xdr:row>
          <xdr:rowOff>314325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xmlns="" id="{00000000-0008-0000-04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67</xdr:row>
          <xdr:rowOff>123825</xdr:rowOff>
        </xdr:from>
        <xdr:to>
          <xdr:col>0</xdr:col>
          <xdr:colOff>952500</xdr:colOff>
          <xdr:row>67</xdr:row>
          <xdr:rowOff>314325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xmlns="" id="{00000000-0008-0000-04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68</xdr:row>
          <xdr:rowOff>123825</xdr:rowOff>
        </xdr:from>
        <xdr:to>
          <xdr:col>0</xdr:col>
          <xdr:colOff>952500</xdr:colOff>
          <xdr:row>68</xdr:row>
          <xdr:rowOff>314325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xmlns="" id="{00000000-0008-0000-04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69</xdr:row>
          <xdr:rowOff>123825</xdr:rowOff>
        </xdr:from>
        <xdr:to>
          <xdr:col>0</xdr:col>
          <xdr:colOff>952500</xdr:colOff>
          <xdr:row>69</xdr:row>
          <xdr:rowOff>314325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xmlns="" id="{00000000-0008-0000-04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70</xdr:row>
          <xdr:rowOff>123825</xdr:rowOff>
        </xdr:from>
        <xdr:to>
          <xdr:col>0</xdr:col>
          <xdr:colOff>952500</xdr:colOff>
          <xdr:row>70</xdr:row>
          <xdr:rowOff>314325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xmlns="" id="{00000000-0008-0000-04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71</xdr:row>
          <xdr:rowOff>123825</xdr:rowOff>
        </xdr:from>
        <xdr:to>
          <xdr:col>0</xdr:col>
          <xdr:colOff>952500</xdr:colOff>
          <xdr:row>71</xdr:row>
          <xdr:rowOff>314325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xmlns="" id="{00000000-0008-0000-04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72</xdr:row>
          <xdr:rowOff>123825</xdr:rowOff>
        </xdr:from>
        <xdr:to>
          <xdr:col>0</xdr:col>
          <xdr:colOff>952500</xdr:colOff>
          <xdr:row>72</xdr:row>
          <xdr:rowOff>314325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xmlns="" id="{00000000-0008-0000-04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</xdr:row>
          <xdr:rowOff>295275</xdr:rowOff>
        </xdr:from>
        <xdr:to>
          <xdr:col>8</xdr:col>
          <xdr:colOff>628650</xdr:colOff>
          <xdr:row>2</xdr:row>
          <xdr:rowOff>238125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xmlns="" id="{00000000-0008-0000-04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3</xdr:row>
          <xdr:rowOff>0</xdr:rowOff>
        </xdr:from>
        <xdr:to>
          <xdr:col>8</xdr:col>
          <xdr:colOff>628650</xdr:colOff>
          <xdr:row>4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xmlns="" id="{00000000-0008-0000-04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4</xdr:row>
          <xdr:rowOff>0</xdr:rowOff>
        </xdr:from>
        <xdr:to>
          <xdr:col>8</xdr:col>
          <xdr:colOff>628650</xdr:colOff>
          <xdr:row>5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xmlns="" id="{00000000-0008-0000-04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5</xdr:row>
          <xdr:rowOff>0</xdr:rowOff>
        </xdr:from>
        <xdr:to>
          <xdr:col>8</xdr:col>
          <xdr:colOff>628650</xdr:colOff>
          <xdr:row>6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xmlns="" id="{00000000-0008-0000-04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6</xdr:row>
          <xdr:rowOff>0</xdr:rowOff>
        </xdr:from>
        <xdr:to>
          <xdr:col>8</xdr:col>
          <xdr:colOff>628650</xdr:colOff>
          <xdr:row>7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xmlns="" id="{00000000-0008-0000-04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7</xdr:row>
          <xdr:rowOff>0</xdr:rowOff>
        </xdr:from>
        <xdr:to>
          <xdr:col>8</xdr:col>
          <xdr:colOff>628650</xdr:colOff>
          <xdr:row>8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xmlns="" id="{00000000-0008-0000-04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8</xdr:row>
          <xdr:rowOff>0</xdr:rowOff>
        </xdr:from>
        <xdr:to>
          <xdr:col>8</xdr:col>
          <xdr:colOff>628650</xdr:colOff>
          <xdr:row>9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xmlns="" id="{00000000-0008-0000-04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17</xdr:row>
          <xdr:rowOff>0</xdr:rowOff>
        </xdr:from>
        <xdr:to>
          <xdr:col>8</xdr:col>
          <xdr:colOff>628650</xdr:colOff>
          <xdr:row>18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xmlns="" id="{00000000-0008-0000-04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16</xdr:row>
          <xdr:rowOff>0</xdr:rowOff>
        </xdr:from>
        <xdr:to>
          <xdr:col>8</xdr:col>
          <xdr:colOff>628650</xdr:colOff>
          <xdr:row>17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xmlns="" id="{00000000-0008-0000-04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15</xdr:row>
          <xdr:rowOff>0</xdr:rowOff>
        </xdr:from>
        <xdr:to>
          <xdr:col>8</xdr:col>
          <xdr:colOff>628650</xdr:colOff>
          <xdr:row>16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xmlns="" id="{00000000-0008-0000-04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14</xdr:row>
          <xdr:rowOff>0</xdr:rowOff>
        </xdr:from>
        <xdr:to>
          <xdr:col>8</xdr:col>
          <xdr:colOff>628650</xdr:colOff>
          <xdr:row>15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xmlns="" id="{00000000-0008-0000-04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13</xdr:row>
          <xdr:rowOff>0</xdr:rowOff>
        </xdr:from>
        <xdr:to>
          <xdr:col>8</xdr:col>
          <xdr:colOff>628650</xdr:colOff>
          <xdr:row>14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xmlns="" id="{00000000-0008-0000-04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12</xdr:row>
          <xdr:rowOff>0</xdr:rowOff>
        </xdr:from>
        <xdr:to>
          <xdr:col>8</xdr:col>
          <xdr:colOff>628650</xdr:colOff>
          <xdr:row>13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xmlns="" id="{00000000-0008-0000-04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11</xdr:row>
          <xdr:rowOff>28575</xdr:rowOff>
        </xdr:from>
        <xdr:to>
          <xdr:col>8</xdr:col>
          <xdr:colOff>981075</xdr:colOff>
          <xdr:row>11</xdr:row>
          <xdr:rowOff>219075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xmlns="" id="{00000000-0008-0000-04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20</xdr:row>
          <xdr:rowOff>257175</xdr:rowOff>
        </xdr:from>
        <xdr:to>
          <xdr:col>8</xdr:col>
          <xdr:colOff>952500</xdr:colOff>
          <xdr:row>20</xdr:row>
          <xdr:rowOff>447675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xmlns="" id="{00000000-0008-0000-04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21</xdr:row>
          <xdr:rowOff>257175</xdr:rowOff>
        </xdr:from>
        <xdr:to>
          <xdr:col>8</xdr:col>
          <xdr:colOff>952500</xdr:colOff>
          <xdr:row>21</xdr:row>
          <xdr:rowOff>447675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xmlns="" id="{00000000-0008-0000-04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22</xdr:row>
          <xdr:rowOff>257175</xdr:rowOff>
        </xdr:from>
        <xdr:to>
          <xdr:col>8</xdr:col>
          <xdr:colOff>952500</xdr:colOff>
          <xdr:row>22</xdr:row>
          <xdr:rowOff>447675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xmlns="" id="{00000000-0008-0000-04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23</xdr:row>
          <xdr:rowOff>257175</xdr:rowOff>
        </xdr:from>
        <xdr:to>
          <xdr:col>8</xdr:col>
          <xdr:colOff>952500</xdr:colOff>
          <xdr:row>23</xdr:row>
          <xdr:rowOff>447675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xmlns="" id="{00000000-0008-0000-04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24</xdr:row>
          <xdr:rowOff>257175</xdr:rowOff>
        </xdr:from>
        <xdr:to>
          <xdr:col>8</xdr:col>
          <xdr:colOff>952500</xdr:colOff>
          <xdr:row>24</xdr:row>
          <xdr:rowOff>447675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xmlns="" id="{00000000-0008-0000-04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25</xdr:row>
          <xdr:rowOff>257175</xdr:rowOff>
        </xdr:from>
        <xdr:to>
          <xdr:col>8</xdr:col>
          <xdr:colOff>952500</xdr:colOff>
          <xdr:row>25</xdr:row>
          <xdr:rowOff>447675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xmlns="" id="{00000000-0008-0000-04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26</xdr:row>
          <xdr:rowOff>257175</xdr:rowOff>
        </xdr:from>
        <xdr:to>
          <xdr:col>8</xdr:col>
          <xdr:colOff>952500</xdr:colOff>
          <xdr:row>26</xdr:row>
          <xdr:rowOff>447675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xmlns="" id="{00000000-0008-0000-04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27</xdr:row>
          <xdr:rowOff>257175</xdr:rowOff>
        </xdr:from>
        <xdr:to>
          <xdr:col>8</xdr:col>
          <xdr:colOff>952500</xdr:colOff>
          <xdr:row>27</xdr:row>
          <xdr:rowOff>447675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xmlns="" id="{00000000-0008-0000-04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28</xdr:row>
          <xdr:rowOff>257175</xdr:rowOff>
        </xdr:from>
        <xdr:to>
          <xdr:col>8</xdr:col>
          <xdr:colOff>952500</xdr:colOff>
          <xdr:row>28</xdr:row>
          <xdr:rowOff>447675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xmlns="" id="{00000000-0008-0000-04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29</xdr:row>
          <xdr:rowOff>257175</xdr:rowOff>
        </xdr:from>
        <xdr:to>
          <xdr:col>8</xdr:col>
          <xdr:colOff>952500</xdr:colOff>
          <xdr:row>29</xdr:row>
          <xdr:rowOff>447675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xmlns="" id="{00000000-0008-0000-04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35</xdr:row>
          <xdr:rowOff>257175</xdr:rowOff>
        </xdr:from>
        <xdr:to>
          <xdr:col>8</xdr:col>
          <xdr:colOff>952500</xdr:colOff>
          <xdr:row>35</xdr:row>
          <xdr:rowOff>447675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xmlns="" id="{00000000-0008-0000-04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38</xdr:row>
          <xdr:rowOff>161925</xdr:rowOff>
        </xdr:from>
        <xdr:to>
          <xdr:col>8</xdr:col>
          <xdr:colOff>942975</xdr:colOff>
          <xdr:row>38</xdr:row>
          <xdr:rowOff>352425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xmlns="" id="{00000000-0008-0000-04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39</xdr:row>
          <xdr:rowOff>123825</xdr:rowOff>
        </xdr:from>
        <xdr:to>
          <xdr:col>8</xdr:col>
          <xdr:colOff>952500</xdr:colOff>
          <xdr:row>39</xdr:row>
          <xdr:rowOff>314325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xmlns="" id="{00000000-0008-0000-04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40</xdr:row>
          <xdr:rowOff>95250</xdr:rowOff>
        </xdr:from>
        <xdr:to>
          <xdr:col>8</xdr:col>
          <xdr:colOff>952500</xdr:colOff>
          <xdr:row>40</xdr:row>
          <xdr:rowOff>285750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xmlns="" id="{00000000-0008-0000-04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41</xdr:row>
          <xdr:rowOff>104775</xdr:rowOff>
        </xdr:from>
        <xdr:to>
          <xdr:col>8</xdr:col>
          <xdr:colOff>942975</xdr:colOff>
          <xdr:row>41</xdr:row>
          <xdr:rowOff>295275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xmlns="" id="{00000000-0008-0000-04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44</xdr:row>
          <xdr:rowOff>123825</xdr:rowOff>
        </xdr:from>
        <xdr:to>
          <xdr:col>8</xdr:col>
          <xdr:colOff>952500</xdr:colOff>
          <xdr:row>44</xdr:row>
          <xdr:rowOff>314325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xmlns="" id="{00000000-0008-0000-04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45</xdr:row>
          <xdr:rowOff>123825</xdr:rowOff>
        </xdr:from>
        <xdr:to>
          <xdr:col>8</xdr:col>
          <xdr:colOff>952500</xdr:colOff>
          <xdr:row>45</xdr:row>
          <xdr:rowOff>314325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xmlns="" id="{00000000-0008-0000-04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46</xdr:row>
          <xdr:rowOff>123825</xdr:rowOff>
        </xdr:from>
        <xdr:to>
          <xdr:col>8</xdr:col>
          <xdr:colOff>952500</xdr:colOff>
          <xdr:row>46</xdr:row>
          <xdr:rowOff>314325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xmlns="" id="{00000000-0008-0000-04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47</xdr:row>
          <xdr:rowOff>123825</xdr:rowOff>
        </xdr:from>
        <xdr:to>
          <xdr:col>8</xdr:col>
          <xdr:colOff>952500</xdr:colOff>
          <xdr:row>47</xdr:row>
          <xdr:rowOff>314325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xmlns="" id="{00000000-0008-0000-04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48</xdr:row>
          <xdr:rowOff>123825</xdr:rowOff>
        </xdr:from>
        <xdr:to>
          <xdr:col>8</xdr:col>
          <xdr:colOff>952500</xdr:colOff>
          <xdr:row>48</xdr:row>
          <xdr:rowOff>314325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xmlns="" id="{00000000-0008-0000-04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49</xdr:row>
          <xdr:rowOff>123825</xdr:rowOff>
        </xdr:from>
        <xdr:to>
          <xdr:col>8</xdr:col>
          <xdr:colOff>952500</xdr:colOff>
          <xdr:row>49</xdr:row>
          <xdr:rowOff>314325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xmlns="" id="{00000000-0008-0000-04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50</xdr:row>
          <xdr:rowOff>123825</xdr:rowOff>
        </xdr:from>
        <xdr:to>
          <xdr:col>8</xdr:col>
          <xdr:colOff>952500</xdr:colOff>
          <xdr:row>50</xdr:row>
          <xdr:rowOff>314325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xmlns="" id="{00000000-0008-0000-04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53</xdr:row>
          <xdr:rowOff>123825</xdr:rowOff>
        </xdr:from>
        <xdr:to>
          <xdr:col>8</xdr:col>
          <xdr:colOff>952500</xdr:colOff>
          <xdr:row>53</xdr:row>
          <xdr:rowOff>314325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xmlns="" id="{00000000-0008-0000-04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54</xdr:row>
          <xdr:rowOff>123825</xdr:rowOff>
        </xdr:from>
        <xdr:to>
          <xdr:col>8</xdr:col>
          <xdr:colOff>952500</xdr:colOff>
          <xdr:row>54</xdr:row>
          <xdr:rowOff>314325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xmlns="" id="{00000000-0008-0000-04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55</xdr:row>
          <xdr:rowOff>123825</xdr:rowOff>
        </xdr:from>
        <xdr:to>
          <xdr:col>8</xdr:col>
          <xdr:colOff>952500</xdr:colOff>
          <xdr:row>55</xdr:row>
          <xdr:rowOff>314325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xmlns="" id="{00000000-0008-0000-04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56</xdr:row>
          <xdr:rowOff>123825</xdr:rowOff>
        </xdr:from>
        <xdr:to>
          <xdr:col>8</xdr:col>
          <xdr:colOff>952500</xdr:colOff>
          <xdr:row>56</xdr:row>
          <xdr:rowOff>314325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xmlns="" id="{00000000-0008-0000-04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59</xdr:row>
          <xdr:rowOff>123825</xdr:rowOff>
        </xdr:from>
        <xdr:to>
          <xdr:col>8</xdr:col>
          <xdr:colOff>952500</xdr:colOff>
          <xdr:row>59</xdr:row>
          <xdr:rowOff>314325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xmlns="" id="{00000000-0008-0000-04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60</xdr:row>
          <xdr:rowOff>123825</xdr:rowOff>
        </xdr:from>
        <xdr:to>
          <xdr:col>8</xdr:col>
          <xdr:colOff>952500</xdr:colOff>
          <xdr:row>60</xdr:row>
          <xdr:rowOff>314325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xmlns="" id="{00000000-0008-0000-04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61</xdr:row>
          <xdr:rowOff>123825</xdr:rowOff>
        </xdr:from>
        <xdr:to>
          <xdr:col>8</xdr:col>
          <xdr:colOff>952500</xdr:colOff>
          <xdr:row>61</xdr:row>
          <xdr:rowOff>314325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xmlns="" id="{00000000-0008-0000-04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62</xdr:row>
          <xdr:rowOff>123825</xdr:rowOff>
        </xdr:from>
        <xdr:to>
          <xdr:col>8</xdr:col>
          <xdr:colOff>952500</xdr:colOff>
          <xdr:row>62</xdr:row>
          <xdr:rowOff>314325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xmlns="" id="{00000000-0008-0000-04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63</xdr:row>
          <xdr:rowOff>123825</xdr:rowOff>
        </xdr:from>
        <xdr:to>
          <xdr:col>8</xdr:col>
          <xdr:colOff>952500</xdr:colOff>
          <xdr:row>63</xdr:row>
          <xdr:rowOff>314325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xmlns="" id="{00000000-0008-0000-04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66</xdr:row>
          <xdr:rowOff>123825</xdr:rowOff>
        </xdr:from>
        <xdr:to>
          <xdr:col>8</xdr:col>
          <xdr:colOff>952500</xdr:colOff>
          <xdr:row>66</xdr:row>
          <xdr:rowOff>314325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xmlns="" id="{00000000-0008-0000-04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67</xdr:row>
          <xdr:rowOff>123825</xdr:rowOff>
        </xdr:from>
        <xdr:to>
          <xdr:col>8</xdr:col>
          <xdr:colOff>952500</xdr:colOff>
          <xdr:row>67</xdr:row>
          <xdr:rowOff>314325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xmlns="" id="{00000000-0008-0000-04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68</xdr:row>
          <xdr:rowOff>123825</xdr:rowOff>
        </xdr:from>
        <xdr:to>
          <xdr:col>8</xdr:col>
          <xdr:colOff>952500</xdr:colOff>
          <xdr:row>68</xdr:row>
          <xdr:rowOff>314325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xmlns="" id="{00000000-0008-0000-04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69</xdr:row>
          <xdr:rowOff>123825</xdr:rowOff>
        </xdr:from>
        <xdr:to>
          <xdr:col>8</xdr:col>
          <xdr:colOff>952500</xdr:colOff>
          <xdr:row>69</xdr:row>
          <xdr:rowOff>314325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xmlns="" id="{00000000-0008-0000-04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70</xdr:row>
          <xdr:rowOff>123825</xdr:rowOff>
        </xdr:from>
        <xdr:to>
          <xdr:col>8</xdr:col>
          <xdr:colOff>952500</xdr:colOff>
          <xdr:row>70</xdr:row>
          <xdr:rowOff>314325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xmlns="" id="{00000000-0008-0000-04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71</xdr:row>
          <xdr:rowOff>123825</xdr:rowOff>
        </xdr:from>
        <xdr:to>
          <xdr:col>8</xdr:col>
          <xdr:colOff>952500</xdr:colOff>
          <xdr:row>71</xdr:row>
          <xdr:rowOff>314325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xmlns="" id="{00000000-0008-0000-04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72</xdr:row>
          <xdr:rowOff>123825</xdr:rowOff>
        </xdr:from>
        <xdr:to>
          <xdr:col>8</xdr:col>
          <xdr:colOff>952500</xdr:colOff>
          <xdr:row>72</xdr:row>
          <xdr:rowOff>314325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xmlns="" id="{00000000-0008-0000-04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34</xdr:row>
          <xdr:rowOff>257175</xdr:rowOff>
        </xdr:from>
        <xdr:to>
          <xdr:col>0</xdr:col>
          <xdr:colOff>952500</xdr:colOff>
          <xdr:row>34</xdr:row>
          <xdr:rowOff>447675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xmlns="" id="{00000000-0008-0000-04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34</xdr:row>
          <xdr:rowOff>257175</xdr:rowOff>
        </xdr:from>
        <xdr:to>
          <xdr:col>8</xdr:col>
          <xdr:colOff>952500</xdr:colOff>
          <xdr:row>34</xdr:row>
          <xdr:rowOff>447675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xmlns="" id="{00000000-0008-0000-04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33</xdr:row>
          <xdr:rowOff>257175</xdr:rowOff>
        </xdr:from>
        <xdr:to>
          <xdr:col>0</xdr:col>
          <xdr:colOff>952500</xdr:colOff>
          <xdr:row>33</xdr:row>
          <xdr:rowOff>447675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xmlns="" id="{00000000-0008-0000-04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33</xdr:row>
          <xdr:rowOff>257175</xdr:rowOff>
        </xdr:from>
        <xdr:to>
          <xdr:col>8</xdr:col>
          <xdr:colOff>952500</xdr:colOff>
          <xdr:row>33</xdr:row>
          <xdr:rowOff>447675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xmlns="" id="{00000000-0008-0000-04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32</xdr:row>
          <xdr:rowOff>257175</xdr:rowOff>
        </xdr:from>
        <xdr:to>
          <xdr:col>0</xdr:col>
          <xdr:colOff>952500</xdr:colOff>
          <xdr:row>32</xdr:row>
          <xdr:rowOff>447675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xmlns="" id="{00000000-0008-0000-04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32</xdr:row>
          <xdr:rowOff>257175</xdr:rowOff>
        </xdr:from>
        <xdr:to>
          <xdr:col>8</xdr:col>
          <xdr:colOff>952500</xdr:colOff>
          <xdr:row>32</xdr:row>
          <xdr:rowOff>447675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xmlns="" id="{00000000-0008-0000-04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31</xdr:row>
          <xdr:rowOff>257175</xdr:rowOff>
        </xdr:from>
        <xdr:to>
          <xdr:col>0</xdr:col>
          <xdr:colOff>952500</xdr:colOff>
          <xdr:row>31</xdr:row>
          <xdr:rowOff>447675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xmlns="" id="{00000000-0008-0000-04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31</xdr:row>
          <xdr:rowOff>257175</xdr:rowOff>
        </xdr:from>
        <xdr:to>
          <xdr:col>8</xdr:col>
          <xdr:colOff>952500</xdr:colOff>
          <xdr:row>31</xdr:row>
          <xdr:rowOff>447675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xmlns="" id="{00000000-0008-0000-04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30</xdr:row>
          <xdr:rowOff>257175</xdr:rowOff>
        </xdr:from>
        <xdr:to>
          <xdr:col>0</xdr:col>
          <xdr:colOff>952500</xdr:colOff>
          <xdr:row>30</xdr:row>
          <xdr:rowOff>447675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xmlns="" id="{00000000-0008-0000-04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30</xdr:row>
          <xdr:rowOff>257175</xdr:rowOff>
        </xdr:from>
        <xdr:to>
          <xdr:col>8</xdr:col>
          <xdr:colOff>952500</xdr:colOff>
          <xdr:row>30</xdr:row>
          <xdr:rowOff>447675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xmlns="" id="{00000000-0008-0000-04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0"/>
  <sheetViews>
    <sheetView zoomScale="130" zoomScaleNormal="130" workbookViewId="0">
      <selection activeCell="B11" sqref="B11"/>
    </sheetView>
  </sheetViews>
  <sheetFormatPr defaultRowHeight="15" x14ac:dyDescent="0.25"/>
  <sheetData>
    <row r="1" spans="1:15" ht="21" x14ac:dyDescent="0.25">
      <c r="A1" s="168" t="s">
        <v>254</v>
      </c>
    </row>
    <row r="2" spans="1:15" ht="23.25" customHeight="1" x14ac:dyDescent="0.25">
      <c r="A2" s="169" t="s">
        <v>255</v>
      </c>
      <c r="B2" s="170" t="s">
        <v>256</v>
      </c>
    </row>
    <row r="3" spans="1:15" ht="26.25" customHeight="1" x14ac:dyDescent="0.25">
      <c r="A3" s="169" t="s">
        <v>257</v>
      </c>
      <c r="B3" s="170" t="s">
        <v>279</v>
      </c>
    </row>
    <row r="4" spans="1:15" ht="15.75" x14ac:dyDescent="0.25">
      <c r="A4" s="171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5" ht="15.75" x14ac:dyDescent="0.25">
      <c r="B5" s="172" t="s">
        <v>258</v>
      </c>
    </row>
    <row r="6" spans="1:15" ht="15.75" x14ac:dyDescent="0.25">
      <c r="B6" s="173" t="s">
        <v>259</v>
      </c>
    </row>
    <row r="7" spans="1:15" ht="15.75" x14ac:dyDescent="0.25">
      <c r="B7" s="173" t="s">
        <v>260</v>
      </c>
    </row>
    <row r="8" spans="1:15" ht="15.75" x14ac:dyDescent="0.25">
      <c r="B8" s="173" t="s">
        <v>261</v>
      </c>
    </row>
    <row r="9" spans="1:15" ht="15.75" x14ac:dyDescent="0.25">
      <c r="A9" s="17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</row>
    <row r="10" spans="1:15" ht="15.75" x14ac:dyDescent="0.25">
      <c r="A10" s="175"/>
      <c r="B10" s="176" t="s">
        <v>262</v>
      </c>
    </row>
    <row r="11" spans="1:15" x14ac:dyDescent="0.25">
      <c r="B11" s="177" t="s">
        <v>263</v>
      </c>
    </row>
    <row r="12" spans="1:15" x14ac:dyDescent="0.25">
      <c r="B12" t="s">
        <v>264</v>
      </c>
    </row>
    <row r="13" spans="1:15" x14ac:dyDescent="0.25">
      <c r="A13" s="178" t="s">
        <v>276</v>
      </c>
      <c r="B13" s="180" t="s">
        <v>265</v>
      </c>
      <c r="C13" s="180"/>
      <c r="D13" s="180"/>
    </row>
    <row r="14" spans="1:15" x14ac:dyDescent="0.25">
      <c r="A14" s="178" t="s">
        <v>274</v>
      </c>
      <c r="B14" t="s">
        <v>266</v>
      </c>
    </row>
    <row r="15" spans="1:15" x14ac:dyDescent="0.25">
      <c r="A15" s="178" t="s">
        <v>275</v>
      </c>
      <c r="B15" t="s">
        <v>267</v>
      </c>
    </row>
    <row r="16" spans="1:15" x14ac:dyDescent="0.25">
      <c r="A16" s="178" t="s">
        <v>277</v>
      </c>
      <c r="B16" t="s">
        <v>268</v>
      </c>
    </row>
    <row r="17" spans="1:13" x14ac:dyDescent="0.25">
      <c r="A17" s="178" t="s">
        <v>278</v>
      </c>
      <c r="B17" t="s">
        <v>272</v>
      </c>
    </row>
    <row r="18" spans="1:13" ht="23.25" customHeight="1" x14ac:dyDescent="0.25">
      <c r="A18" s="178" t="s">
        <v>271</v>
      </c>
      <c r="B18" s="186" t="s">
        <v>273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</row>
    <row r="20" spans="1:13" ht="15.75" x14ac:dyDescent="0.25">
      <c r="A20" s="184" t="s">
        <v>282</v>
      </c>
      <c r="C20" s="144"/>
      <c r="D20" s="144"/>
      <c r="E20" s="144"/>
      <c r="F20" s="179"/>
    </row>
  </sheetData>
  <sheetProtection algorithmName="SHA-512" hashValue="cqE2fYUhYxuXEz2BNCLbTT0SGH8atVla8ao17eAtHqxQ1ftuzbYZblAI5zGKp1IBRn/fW5gvoLtfSKbIqMC/kg==" saltValue="phnkKBqP5y1GdQDnc9wbIw==" spinCount="100000" sheet="1" objects="1" scenarios="1"/>
  <mergeCells count="1">
    <mergeCell ref="B18:M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H51"/>
  <sheetViews>
    <sheetView zoomScaleNormal="100" workbookViewId="0">
      <selection activeCell="D5" sqref="D5"/>
    </sheetView>
  </sheetViews>
  <sheetFormatPr defaultRowHeight="45" customHeight="1" x14ac:dyDescent="0.25"/>
  <cols>
    <col min="1" max="1" width="21.5703125" customWidth="1"/>
    <col min="2" max="2" width="36.28515625" customWidth="1"/>
    <col min="3" max="3" width="61.42578125" customWidth="1"/>
    <col min="4" max="4" width="68.42578125" customWidth="1"/>
    <col min="5" max="5" width="35.28515625" customWidth="1"/>
  </cols>
  <sheetData>
    <row r="1" spans="1:8" ht="30" customHeight="1" x14ac:dyDescent="0.5">
      <c r="A1" s="182" t="s">
        <v>280</v>
      </c>
      <c r="B1" s="183"/>
      <c r="C1" s="181"/>
      <c r="D1" s="181"/>
      <c r="E1" s="181"/>
      <c r="H1" s="136"/>
    </row>
    <row r="2" spans="1:8" ht="45" customHeight="1" x14ac:dyDescent="0.25">
      <c r="A2" s="89" t="s">
        <v>208</v>
      </c>
      <c r="B2" s="90" t="s">
        <v>252</v>
      </c>
      <c r="C2" s="89" t="s">
        <v>212</v>
      </c>
      <c r="D2" s="167" t="s">
        <v>253</v>
      </c>
      <c r="E2" s="90" t="s">
        <v>224</v>
      </c>
    </row>
    <row r="3" spans="1:8" ht="54.95" customHeight="1" x14ac:dyDescent="0.25">
      <c r="A3" s="137">
        <v>1</v>
      </c>
      <c r="B3" s="166">
        <v>45017</v>
      </c>
      <c r="C3" s="138" t="s">
        <v>285</v>
      </c>
      <c r="D3" s="138" t="s">
        <v>286</v>
      </c>
      <c r="E3" s="139">
        <v>45200</v>
      </c>
    </row>
    <row r="4" spans="1:8" ht="54.95" customHeight="1" x14ac:dyDescent="0.25">
      <c r="A4" s="137">
        <v>2</v>
      </c>
      <c r="B4" s="166">
        <v>45214</v>
      </c>
      <c r="C4" s="138" t="s">
        <v>287</v>
      </c>
      <c r="D4" s="138" t="s">
        <v>288</v>
      </c>
      <c r="E4" s="139">
        <v>45260</v>
      </c>
    </row>
    <row r="5" spans="1:8" ht="54.95" customHeight="1" x14ac:dyDescent="0.25">
      <c r="A5" s="137">
        <v>3</v>
      </c>
      <c r="B5" s="166">
        <v>45352</v>
      </c>
      <c r="C5" s="138" t="s">
        <v>306</v>
      </c>
      <c r="D5" s="138" t="s">
        <v>308</v>
      </c>
      <c r="E5" s="139">
        <v>45366</v>
      </c>
    </row>
    <row r="6" spans="1:8" ht="54.95" customHeight="1" x14ac:dyDescent="0.25">
      <c r="A6" s="137"/>
      <c r="B6" s="166"/>
      <c r="C6" s="138"/>
      <c r="D6" s="138"/>
      <c r="E6" s="139"/>
    </row>
    <row r="7" spans="1:8" ht="54.95" customHeight="1" x14ac:dyDescent="0.25">
      <c r="A7" s="137"/>
      <c r="B7" s="166"/>
      <c r="C7" s="138"/>
      <c r="D7" s="138"/>
      <c r="E7" s="139"/>
    </row>
    <row r="8" spans="1:8" ht="54.95" customHeight="1" x14ac:dyDescent="0.25">
      <c r="A8" s="137"/>
      <c r="B8" s="166"/>
      <c r="C8" s="138"/>
      <c r="D8" s="138"/>
      <c r="E8" s="139"/>
    </row>
    <row r="9" spans="1:8" ht="54.95" customHeight="1" x14ac:dyDescent="0.25">
      <c r="A9" s="137"/>
      <c r="B9" s="166"/>
      <c r="C9" s="138"/>
      <c r="D9" s="138"/>
      <c r="E9" s="139"/>
    </row>
    <row r="10" spans="1:8" ht="54.95" customHeight="1" x14ac:dyDescent="0.25">
      <c r="A10" s="137"/>
      <c r="B10" s="166"/>
      <c r="C10" s="138"/>
      <c r="D10" s="138"/>
      <c r="E10" s="139"/>
    </row>
    <row r="11" spans="1:8" ht="54.95" customHeight="1" x14ac:dyDescent="0.25">
      <c r="A11" s="137"/>
      <c r="B11" s="166"/>
      <c r="C11" s="138"/>
      <c r="D11" s="138"/>
      <c r="E11" s="139"/>
    </row>
    <row r="12" spans="1:8" ht="54.95" customHeight="1" x14ac:dyDescent="0.25">
      <c r="A12" s="137"/>
      <c r="B12" s="166"/>
      <c r="C12" s="138"/>
      <c r="D12" s="138"/>
      <c r="E12" s="139"/>
    </row>
    <row r="13" spans="1:8" ht="54.95" customHeight="1" x14ac:dyDescent="0.25">
      <c r="A13" s="137"/>
      <c r="B13" s="166"/>
      <c r="C13" s="138"/>
      <c r="D13" s="138"/>
      <c r="E13" s="139"/>
    </row>
    <row r="14" spans="1:8" ht="54.95" customHeight="1" x14ac:dyDescent="0.25">
      <c r="A14" s="137"/>
      <c r="B14" s="166"/>
      <c r="C14" s="138"/>
      <c r="D14" s="138"/>
      <c r="E14" s="139"/>
    </row>
    <row r="15" spans="1:8" ht="54.95" customHeight="1" x14ac:dyDescent="0.25">
      <c r="A15" s="137"/>
      <c r="B15" s="166"/>
      <c r="C15" s="138"/>
      <c r="D15" s="138"/>
      <c r="E15" s="139"/>
    </row>
    <row r="16" spans="1:8" ht="54.95" customHeight="1" x14ac:dyDescent="0.25">
      <c r="A16" s="137"/>
      <c r="B16" s="166"/>
      <c r="C16" s="138"/>
      <c r="D16" s="138"/>
      <c r="E16" s="139"/>
    </row>
    <row r="17" spans="1:5" ht="54.95" customHeight="1" x14ac:dyDescent="0.25">
      <c r="A17" s="137"/>
      <c r="B17" s="166"/>
      <c r="C17" s="138"/>
      <c r="D17" s="138"/>
      <c r="E17" s="139"/>
    </row>
    <row r="18" spans="1:5" ht="54.95" customHeight="1" x14ac:dyDescent="0.25">
      <c r="A18" s="137"/>
      <c r="B18" s="166"/>
      <c r="C18" s="138"/>
      <c r="D18" s="138"/>
      <c r="E18" s="139"/>
    </row>
    <row r="19" spans="1:5" ht="54.95" customHeight="1" x14ac:dyDescent="0.25">
      <c r="A19" s="137"/>
      <c r="B19" s="166"/>
      <c r="C19" s="138"/>
      <c r="D19" s="138"/>
      <c r="E19" s="139"/>
    </row>
    <row r="20" spans="1:5" ht="54.95" customHeight="1" x14ac:dyDescent="0.25">
      <c r="A20" s="137"/>
      <c r="B20" s="166"/>
      <c r="C20" s="138"/>
      <c r="D20" s="138"/>
      <c r="E20" s="139"/>
    </row>
    <row r="21" spans="1:5" ht="54.95" customHeight="1" x14ac:dyDescent="0.25">
      <c r="A21" s="137"/>
      <c r="B21" s="166"/>
      <c r="C21" s="138"/>
      <c r="D21" s="138"/>
      <c r="E21" s="139"/>
    </row>
    <row r="22" spans="1:5" ht="54.95" customHeight="1" x14ac:dyDescent="0.25">
      <c r="A22" s="137"/>
      <c r="B22" s="166"/>
      <c r="C22" s="138"/>
      <c r="D22" s="138"/>
      <c r="E22" s="139"/>
    </row>
    <row r="23" spans="1:5" ht="54.95" customHeight="1" x14ac:dyDescent="0.25">
      <c r="A23" s="137"/>
      <c r="B23" s="166"/>
      <c r="C23" s="138"/>
      <c r="D23" s="138"/>
      <c r="E23" s="139"/>
    </row>
    <row r="24" spans="1:5" ht="54.95" customHeight="1" x14ac:dyDescent="0.25">
      <c r="A24" s="137"/>
      <c r="B24" s="166"/>
      <c r="C24" s="138"/>
      <c r="D24" s="138"/>
      <c r="E24" s="139"/>
    </row>
    <row r="25" spans="1:5" ht="54.95" customHeight="1" x14ac:dyDescent="0.25">
      <c r="A25" s="137"/>
      <c r="B25" s="166"/>
      <c r="C25" s="138"/>
      <c r="D25" s="138"/>
      <c r="E25" s="139"/>
    </row>
    <row r="26" spans="1:5" ht="54.95" customHeight="1" x14ac:dyDescent="0.25">
      <c r="A26" s="137"/>
      <c r="B26" s="166"/>
      <c r="C26" s="138"/>
      <c r="D26" s="138"/>
      <c r="E26" s="139"/>
    </row>
    <row r="27" spans="1:5" ht="54.95" customHeight="1" x14ac:dyDescent="0.25">
      <c r="A27" s="137"/>
      <c r="B27" s="166"/>
      <c r="C27" s="138"/>
      <c r="D27" s="138"/>
      <c r="E27" s="139"/>
    </row>
    <row r="28" spans="1:5" ht="54.95" customHeight="1" x14ac:dyDescent="0.25">
      <c r="A28" s="137"/>
      <c r="B28" s="166"/>
      <c r="C28" s="138"/>
      <c r="D28" s="138"/>
      <c r="E28" s="139"/>
    </row>
    <row r="29" spans="1:5" ht="54.95" customHeight="1" x14ac:dyDescent="0.25">
      <c r="A29" s="137"/>
      <c r="B29" s="166"/>
      <c r="C29" s="138"/>
      <c r="D29" s="138"/>
      <c r="E29" s="139"/>
    </row>
    <row r="30" spans="1:5" ht="54.95" customHeight="1" x14ac:dyDescent="0.25">
      <c r="A30" s="137"/>
      <c r="B30" s="166"/>
      <c r="C30" s="138"/>
      <c r="D30" s="138"/>
      <c r="E30" s="139"/>
    </row>
    <row r="31" spans="1:5" ht="54.95" customHeight="1" x14ac:dyDescent="0.25">
      <c r="A31" s="137"/>
      <c r="B31" s="166"/>
      <c r="C31" s="138"/>
      <c r="D31" s="138"/>
      <c r="E31" s="139"/>
    </row>
    <row r="32" spans="1:5" ht="54.95" customHeight="1" x14ac:dyDescent="0.25">
      <c r="A32" s="137"/>
      <c r="B32" s="166"/>
      <c r="C32" s="138"/>
      <c r="D32" s="138"/>
      <c r="E32" s="139"/>
    </row>
    <row r="33" spans="1:5" ht="54.95" customHeight="1" x14ac:dyDescent="0.25">
      <c r="A33" s="137"/>
      <c r="B33" s="166"/>
      <c r="C33" s="138"/>
      <c r="D33" s="138"/>
      <c r="E33" s="139"/>
    </row>
    <row r="34" spans="1:5" ht="54.95" customHeight="1" x14ac:dyDescent="0.25">
      <c r="A34" s="137"/>
      <c r="B34" s="166"/>
      <c r="C34" s="138"/>
      <c r="D34" s="138"/>
      <c r="E34" s="139"/>
    </row>
    <row r="35" spans="1:5" ht="54.95" customHeight="1" x14ac:dyDescent="0.25">
      <c r="A35" s="137"/>
      <c r="B35" s="166"/>
      <c r="C35" s="138"/>
      <c r="D35" s="138"/>
      <c r="E35" s="139"/>
    </row>
    <row r="36" spans="1:5" ht="54.95" customHeight="1" x14ac:dyDescent="0.25">
      <c r="A36" s="137"/>
      <c r="B36" s="166"/>
      <c r="C36" s="138"/>
      <c r="D36" s="138"/>
      <c r="E36" s="139"/>
    </row>
    <row r="37" spans="1:5" ht="54.95" customHeight="1" x14ac:dyDescent="0.25">
      <c r="A37" s="137"/>
      <c r="B37" s="166"/>
      <c r="C37" s="138"/>
      <c r="D37" s="138"/>
      <c r="E37" s="139"/>
    </row>
    <row r="38" spans="1:5" ht="54.95" customHeight="1" x14ac:dyDescent="0.25">
      <c r="A38" s="137"/>
      <c r="B38" s="166"/>
      <c r="C38" s="138"/>
      <c r="D38" s="138"/>
      <c r="E38" s="139"/>
    </row>
    <row r="39" spans="1:5" ht="54.95" customHeight="1" x14ac:dyDescent="0.25">
      <c r="A39" s="137"/>
      <c r="B39" s="166"/>
      <c r="C39" s="138"/>
      <c r="D39" s="138"/>
      <c r="E39" s="139"/>
    </row>
    <row r="40" spans="1:5" ht="45" customHeight="1" x14ac:dyDescent="0.25">
      <c r="A40" s="137"/>
      <c r="B40" s="166"/>
      <c r="C40" s="138"/>
      <c r="D40" s="138"/>
      <c r="E40" s="139"/>
    </row>
    <row r="41" spans="1:5" ht="45" customHeight="1" x14ac:dyDescent="0.25">
      <c r="A41" s="137"/>
      <c r="B41" s="166"/>
      <c r="C41" s="138"/>
      <c r="D41" s="138"/>
      <c r="E41" s="139"/>
    </row>
    <row r="42" spans="1:5" ht="45" customHeight="1" x14ac:dyDescent="0.25">
      <c r="A42" s="137"/>
      <c r="B42" s="166"/>
      <c r="C42" s="138"/>
      <c r="D42" s="138"/>
      <c r="E42" s="139"/>
    </row>
    <row r="43" spans="1:5" ht="45" customHeight="1" x14ac:dyDescent="0.25">
      <c r="A43" s="137"/>
      <c r="B43" s="166"/>
      <c r="C43" s="138"/>
      <c r="D43" s="138"/>
      <c r="E43" s="139"/>
    </row>
    <row r="44" spans="1:5" ht="45" customHeight="1" x14ac:dyDescent="0.25">
      <c r="A44" s="137"/>
      <c r="B44" s="166"/>
      <c r="C44" s="138"/>
      <c r="D44" s="138"/>
      <c r="E44" s="139"/>
    </row>
    <row r="45" spans="1:5" ht="45" customHeight="1" x14ac:dyDescent="0.25">
      <c r="A45" s="137"/>
      <c r="B45" s="166"/>
      <c r="C45" s="138"/>
      <c r="D45" s="138"/>
      <c r="E45" s="139"/>
    </row>
    <row r="46" spans="1:5" ht="45" customHeight="1" x14ac:dyDescent="0.25">
      <c r="A46" s="137"/>
      <c r="B46" s="166"/>
      <c r="C46" s="138"/>
      <c r="D46" s="138"/>
      <c r="E46" s="139"/>
    </row>
    <row r="47" spans="1:5" ht="45" customHeight="1" x14ac:dyDescent="0.25">
      <c r="A47" s="137"/>
      <c r="B47" s="166"/>
      <c r="C47" s="138"/>
      <c r="D47" s="138"/>
      <c r="E47" s="139"/>
    </row>
    <row r="48" spans="1:5" ht="45" customHeight="1" x14ac:dyDescent="0.25">
      <c r="A48" s="137"/>
      <c r="B48" s="166"/>
      <c r="C48" s="138"/>
      <c r="D48" s="138"/>
      <c r="E48" s="139"/>
    </row>
    <row r="49" spans="1:5" ht="45" customHeight="1" x14ac:dyDescent="0.25">
      <c r="A49" s="137"/>
      <c r="B49" s="166"/>
      <c r="C49" s="138"/>
      <c r="D49" s="138"/>
      <c r="E49" s="139"/>
    </row>
    <row r="50" spans="1:5" ht="45" customHeight="1" x14ac:dyDescent="0.25">
      <c r="A50" s="137"/>
      <c r="B50" s="166"/>
      <c r="C50" s="138"/>
      <c r="D50" s="138"/>
      <c r="E50" s="139"/>
    </row>
    <row r="51" spans="1:5" ht="45" customHeight="1" x14ac:dyDescent="0.25">
      <c r="A51" s="137"/>
      <c r="B51" s="166"/>
      <c r="C51" s="138"/>
      <c r="D51" s="138"/>
      <c r="E51" s="139"/>
    </row>
  </sheetData>
  <sheetProtection algorithmName="SHA-512" hashValue="0Fy5OUlJZucE0BTVMJjk1rM4vRBxJeG1h4wtIqNX8zdp+Wh4bKZo6VeW762HjYIg2uaVj3JFXvpOpJmLeE+vVw==" saltValue="lfNbzAfbRbLI1qcsQm/YhA==" spinCount="100000" sheet="1" insertHyperlinks="0" sort="0"/>
  <protectedRanges>
    <protectedRange sqref="A3:E51" name="DeliverableTimeline"/>
  </protectedRanges>
  <pageMargins left="0.7" right="0.7" top="0.75" bottom="0.75" header="0.3" footer="0.3"/>
  <pageSetup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2:M29"/>
  <sheetViews>
    <sheetView topLeftCell="A5" workbookViewId="0">
      <selection activeCell="B18" sqref="B18"/>
    </sheetView>
  </sheetViews>
  <sheetFormatPr defaultRowHeight="15" x14ac:dyDescent="0.25"/>
  <cols>
    <col min="1" max="1" width="32.5703125" style="1" customWidth="1"/>
    <col min="2" max="2" width="17.7109375" style="1" customWidth="1"/>
    <col min="3" max="3" width="17.28515625" style="1" customWidth="1"/>
    <col min="4" max="4" width="18.85546875" style="1" customWidth="1"/>
    <col min="5" max="5" width="17.7109375" style="1" customWidth="1"/>
    <col min="6" max="6" width="24.85546875" style="1" customWidth="1"/>
    <col min="7" max="7" width="2.28515625" style="1" customWidth="1"/>
    <col min="8" max="8" width="33.7109375" style="1" customWidth="1"/>
    <col min="9" max="9" width="19.85546875" style="1" customWidth="1"/>
    <col min="10" max="10" width="18.28515625" style="1" customWidth="1"/>
    <col min="11" max="11" width="19.42578125" style="1" customWidth="1"/>
    <col min="12" max="12" width="18.140625" style="1" customWidth="1"/>
    <col min="13" max="13" width="10.7109375" style="1" bestFit="1" customWidth="1"/>
    <col min="14" max="16384" width="9.140625" style="1"/>
  </cols>
  <sheetData>
    <row r="2" spans="1:13" ht="23.25" customHeight="1" x14ac:dyDescent="0.35">
      <c r="A2" s="188" t="s">
        <v>281</v>
      </c>
      <c r="B2" s="189"/>
      <c r="C2" s="189"/>
      <c r="D2" s="189"/>
      <c r="E2" s="189"/>
      <c r="F2" s="189"/>
      <c r="G2" s="59"/>
      <c r="H2" s="7"/>
      <c r="I2" s="7"/>
      <c r="J2" s="7"/>
      <c r="K2" s="7"/>
      <c r="L2" s="7"/>
      <c r="M2" s="7"/>
    </row>
    <row r="3" spans="1:13" ht="36.75" customHeight="1" x14ac:dyDescent="0.25">
      <c r="A3" s="193" t="s">
        <v>251</v>
      </c>
      <c r="B3" s="194"/>
      <c r="C3" s="194"/>
      <c r="D3" s="194"/>
      <c r="E3" s="194"/>
      <c r="F3" s="194"/>
      <c r="G3" s="59"/>
      <c r="H3" s="187" t="s">
        <v>35</v>
      </c>
      <c r="I3" s="187"/>
      <c r="J3" s="187"/>
      <c r="K3" s="187"/>
      <c r="L3" s="187"/>
      <c r="M3" s="187"/>
    </row>
    <row r="4" spans="1:13" ht="25.5" customHeight="1" x14ac:dyDescent="0.25">
      <c r="A4" s="68"/>
      <c r="B4" s="164" t="s">
        <v>34</v>
      </c>
      <c r="C4" s="165"/>
      <c r="D4" s="165"/>
      <c r="E4" s="165"/>
      <c r="F4" s="165"/>
      <c r="G4" s="59"/>
      <c r="H4" s="69"/>
      <c r="I4" s="190" t="s">
        <v>34</v>
      </c>
      <c r="J4" s="191"/>
      <c r="K4" s="191"/>
      <c r="L4" s="191"/>
      <c r="M4" s="192"/>
    </row>
    <row r="5" spans="1:13" ht="35.25" customHeight="1" x14ac:dyDescent="0.25">
      <c r="A5" s="49" t="s">
        <v>0</v>
      </c>
      <c r="B5" s="3" t="s">
        <v>248</v>
      </c>
      <c r="C5" s="3" t="s">
        <v>225</v>
      </c>
      <c r="D5" s="3" t="s">
        <v>249</v>
      </c>
      <c r="E5" s="2" t="s">
        <v>250</v>
      </c>
      <c r="F5" s="13" t="s">
        <v>1</v>
      </c>
      <c r="G5" s="60"/>
      <c r="H5" s="2" t="s">
        <v>0</v>
      </c>
      <c r="I5" s="3" t="s">
        <v>248</v>
      </c>
      <c r="J5" s="3" t="s">
        <v>225</v>
      </c>
      <c r="K5" s="3" t="s">
        <v>249</v>
      </c>
      <c r="L5" s="2" t="s">
        <v>250</v>
      </c>
      <c r="M5" s="13" t="s">
        <v>1</v>
      </c>
    </row>
    <row r="6" spans="1:13" ht="30" customHeight="1" x14ac:dyDescent="0.25">
      <c r="A6" s="4" t="s">
        <v>2</v>
      </c>
      <c r="B6" s="8">
        <v>7500</v>
      </c>
      <c r="C6" s="9">
        <v>24000</v>
      </c>
      <c r="D6" s="58">
        <v>0</v>
      </c>
      <c r="E6" s="10">
        <v>0</v>
      </c>
      <c r="F6" s="11">
        <f t="shared" ref="F6:F13" si="0">+SUM(B6:E6)</f>
        <v>31500</v>
      </c>
      <c r="G6" s="59"/>
      <c r="H6" s="4" t="s">
        <v>2</v>
      </c>
      <c r="I6" s="50">
        <v>19450</v>
      </c>
      <c r="J6" s="51">
        <v>26600</v>
      </c>
      <c r="K6" s="50">
        <v>7800</v>
      </c>
      <c r="L6" s="10">
        <v>0</v>
      </c>
      <c r="M6" s="11">
        <f>+SUM(I6:L6)</f>
        <v>53850</v>
      </c>
    </row>
    <row r="7" spans="1:13" ht="30" customHeight="1" x14ac:dyDescent="0.25">
      <c r="A7" s="4" t="s">
        <v>3</v>
      </c>
      <c r="B7" s="8">
        <v>0</v>
      </c>
      <c r="C7" s="9">
        <v>11060</v>
      </c>
      <c r="D7" s="8">
        <v>0</v>
      </c>
      <c r="E7" s="10">
        <v>0</v>
      </c>
      <c r="F7" s="11">
        <f t="shared" si="0"/>
        <v>11060</v>
      </c>
      <c r="G7" s="59"/>
      <c r="H7" s="4" t="s">
        <v>3</v>
      </c>
      <c r="I7" s="50">
        <v>4243</v>
      </c>
      <c r="J7" s="51">
        <v>5780</v>
      </c>
      <c r="K7" s="50">
        <v>1995</v>
      </c>
      <c r="L7" s="10">
        <v>0</v>
      </c>
      <c r="M7" s="11">
        <f t="shared" ref="M7:M14" si="1">+SUM(I7:L7)</f>
        <v>12018</v>
      </c>
    </row>
    <row r="8" spans="1:13" ht="30" customHeight="1" x14ac:dyDescent="0.25">
      <c r="A8" s="4" t="s">
        <v>5</v>
      </c>
      <c r="B8" s="8">
        <v>500</v>
      </c>
      <c r="C8" s="9">
        <v>25735</v>
      </c>
      <c r="D8" s="8">
        <v>0</v>
      </c>
      <c r="E8" s="10">
        <v>0</v>
      </c>
      <c r="F8" s="11">
        <f t="shared" si="0"/>
        <v>26235</v>
      </c>
      <c r="G8" s="59"/>
      <c r="H8" s="4" t="s">
        <v>5</v>
      </c>
      <c r="I8" s="50">
        <v>40</v>
      </c>
      <c r="J8" s="51">
        <v>0</v>
      </c>
      <c r="K8" s="50">
        <v>0</v>
      </c>
      <c r="L8" s="10">
        <v>0</v>
      </c>
      <c r="M8" s="11">
        <f t="shared" si="1"/>
        <v>40</v>
      </c>
    </row>
    <row r="9" spans="1:13" ht="30" customHeight="1" x14ac:dyDescent="0.25">
      <c r="A9" s="4" t="s">
        <v>6</v>
      </c>
      <c r="B9" s="8">
        <v>0</v>
      </c>
      <c r="C9" s="9">
        <v>0</v>
      </c>
      <c r="D9" s="8">
        <v>0</v>
      </c>
      <c r="E9" s="10">
        <v>0</v>
      </c>
      <c r="F9" s="11">
        <f t="shared" si="0"/>
        <v>0</v>
      </c>
      <c r="G9" s="59"/>
      <c r="H9" s="4" t="s">
        <v>6</v>
      </c>
      <c r="I9" s="50">
        <v>0</v>
      </c>
      <c r="J9" s="51">
        <v>0</v>
      </c>
      <c r="K9" s="50">
        <v>0</v>
      </c>
      <c r="L9" s="10">
        <v>0</v>
      </c>
      <c r="M9" s="11">
        <f t="shared" si="1"/>
        <v>0</v>
      </c>
    </row>
    <row r="10" spans="1:13" ht="30" customHeight="1" x14ac:dyDescent="0.25">
      <c r="A10" s="4" t="s">
        <v>4</v>
      </c>
      <c r="B10" s="8">
        <v>0</v>
      </c>
      <c r="C10" s="9">
        <v>2000</v>
      </c>
      <c r="D10" s="8">
        <v>0</v>
      </c>
      <c r="E10" s="10">
        <v>0</v>
      </c>
      <c r="F10" s="11">
        <f t="shared" si="0"/>
        <v>2000</v>
      </c>
      <c r="G10" s="59"/>
      <c r="H10" s="4" t="s">
        <v>4</v>
      </c>
      <c r="I10" s="50">
        <v>550</v>
      </c>
      <c r="J10" s="51">
        <v>1000</v>
      </c>
      <c r="K10" s="50">
        <v>0</v>
      </c>
      <c r="L10" s="10">
        <v>0</v>
      </c>
      <c r="M10" s="11">
        <f t="shared" si="1"/>
        <v>1550</v>
      </c>
    </row>
    <row r="11" spans="1:13" ht="30" customHeight="1" x14ac:dyDescent="0.25">
      <c r="A11" s="4" t="s">
        <v>209</v>
      </c>
      <c r="B11" s="8">
        <v>0</v>
      </c>
      <c r="C11" s="9">
        <v>1500</v>
      </c>
      <c r="D11" s="8">
        <v>0</v>
      </c>
      <c r="E11" s="10">
        <v>0</v>
      </c>
      <c r="F11" s="11">
        <f t="shared" si="0"/>
        <v>1500</v>
      </c>
      <c r="G11" s="59"/>
      <c r="H11" s="4" t="s">
        <v>209</v>
      </c>
      <c r="I11" s="50">
        <v>250</v>
      </c>
      <c r="J11" s="51">
        <v>1000</v>
      </c>
      <c r="K11" s="50">
        <v>0</v>
      </c>
      <c r="L11" s="10">
        <v>0</v>
      </c>
      <c r="M11" s="11">
        <f t="shared" si="1"/>
        <v>1250</v>
      </c>
    </row>
    <row r="12" spans="1:13" ht="30" customHeight="1" x14ac:dyDescent="0.25">
      <c r="A12" s="4" t="s">
        <v>53</v>
      </c>
      <c r="B12" s="8">
        <v>4000</v>
      </c>
      <c r="C12" s="9">
        <v>23000</v>
      </c>
      <c r="D12" s="8">
        <v>0</v>
      </c>
      <c r="E12" s="10">
        <v>0</v>
      </c>
      <c r="F12" s="11">
        <f t="shared" si="0"/>
        <v>27000</v>
      </c>
      <c r="G12" s="59"/>
      <c r="H12" s="4" t="s">
        <v>53</v>
      </c>
      <c r="I12" s="50">
        <v>45</v>
      </c>
      <c r="J12" s="51">
        <v>60</v>
      </c>
      <c r="K12" s="50">
        <v>0</v>
      </c>
      <c r="L12" s="10">
        <v>0</v>
      </c>
      <c r="M12" s="11">
        <f>+SUM(I12:L12)</f>
        <v>105</v>
      </c>
    </row>
    <row r="13" spans="1:13" ht="30" customHeight="1" x14ac:dyDescent="0.25">
      <c r="A13" s="4" t="s">
        <v>7</v>
      </c>
      <c r="B13" s="8">
        <v>0</v>
      </c>
      <c r="C13" s="9">
        <v>-27300</v>
      </c>
      <c r="D13" s="8">
        <v>0</v>
      </c>
      <c r="E13" s="10">
        <v>0</v>
      </c>
      <c r="F13" s="11">
        <f t="shared" si="0"/>
        <v>-27300</v>
      </c>
      <c r="G13" s="59"/>
      <c r="H13" s="4" t="s">
        <v>7</v>
      </c>
      <c r="I13" s="50">
        <v>10899</v>
      </c>
      <c r="J13" s="51">
        <v>14895</v>
      </c>
      <c r="K13" s="50">
        <v>4506</v>
      </c>
      <c r="L13" s="10">
        <v>0</v>
      </c>
      <c r="M13" s="11">
        <f t="shared" si="1"/>
        <v>30300</v>
      </c>
    </row>
    <row r="14" spans="1:13" ht="26.25" customHeight="1" x14ac:dyDescent="0.25">
      <c r="A14" s="5" t="s">
        <v>8</v>
      </c>
      <c r="B14" s="14">
        <f t="shared" ref="B14:F14" si="2">SUM(B6:B13)</f>
        <v>12000</v>
      </c>
      <c r="C14" s="14">
        <f t="shared" si="2"/>
        <v>59995</v>
      </c>
      <c r="D14" s="14">
        <f t="shared" si="2"/>
        <v>0</v>
      </c>
      <c r="E14" s="15">
        <f t="shared" si="2"/>
        <v>0</v>
      </c>
      <c r="F14" s="12">
        <f t="shared" si="2"/>
        <v>71995</v>
      </c>
      <c r="G14" s="59"/>
      <c r="H14" s="5" t="s">
        <v>8</v>
      </c>
      <c r="I14" s="15">
        <f>SUM(I6:I13)</f>
        <v>35477</v>
      </c>
      <c r="J14" s="15">
        <f>SUM(J6:J13)</f>
        <v>49335</v>
      </c>
      <c r="K14" s="15">
        <f>SUM(K6:K13)</f>
        <v>14301</v>
      </c>
      <c r="L14" s="15">
        <f>SUM(L6:L13)</f>
        <v>0</v>
      </c>
      <c r="M14" s="11">
        <f t="shared" si="1"/>
        <v>99113</v>
      </c>
    </row>
    <row r="15" spans="1:13" x14ac:dyDescent="0.25">
      <c r="A15" s="6"/>
      <c r="B15" s="7"/>
      <c r="C15" s="7"/>
      <c r="D15" s="7"/>
      <c r="E15" s="7"/>
      <c r="F15" s="7"/>
      <c r="G15" s="59"/>
      <c r="J15" s="7"/>
      <c r="K15" s="7"/>
      <c r="L15" s="7"/>
      <c r="M15" s="7"/>
    </row>
    <row r="16" spans="1:13" ht="15.75" x14ac:dyDescent="0.25">
      <c r="A16" s="142"/>
      <c r="B16" s="7"/>
      <c r="C16" s="7"/>
      <c r="D16" s="7"/>
      <c r="E16" s="7"/>
      <c r="F16" s="7"/>
      <c r="G16" s="59"/>
      <c r="H16" s="161"/>
      <c r="I16" s="52"/>
      <c r="J16" s="52"/>
      <c r="K16" s="52"/>
      <c r="L16" s="52"/>
      <c r="M16" s="7"/>
    </row>
    <row r="17" spans="1:12" ht="21.75" thickBot="1" x14ac:dyDescent="0.3">
      <c r="A17" s="7"/>
      <c r="B17" s="124" t="s">
        <v>221</v>
      </c>
      <c r="C17" s="7"/>
      <c r="D17" s="7"/>
      <c r="E17" s="7"/>
      <c r="F17" s="7"/>
      <c r="G17" s="59"/>
      <c r="H17" s="7"/>
      <c r="I17" s="124" t="s">
        <v>221</v>
      </c>
      <c r="J17" s="160"/>
      <c r="K17" s="160"/>
      <c r="L17" s="160"/>
    </row>
    <row r="18" spans="1:12" ht="75.75" thickBot="1" x14ac:dyDescent="0.3">
      <c r="A18" s="123" t="s">
        <v>247</v>
      </c>
      <c r="B18" s="163">
        <v>27300</v>
      </c>
      <c r="C18" s="7"/>
      <c r="D18" s="7"/>
      <c r="E18" s="7"/>
      <c r="F18" s="7"/>
      <c r="G18" s="59"/>
      <c r="H18" s="123" t="s">
        <v>247</v>
      </c>
      <c r="I18" s="162">
        <v>25125</v>
      </c>
      <c r="J18" s="46"/>
      <c r="K18" s="46"/>
      <c r="L18" s="45"/>
    </row>
    <row r="19" spans="1:12" ht="15.75" x14ac:dyDescent="0.25">
      <c r="A19" s="7"/>
      <c r="B19" s="7"/>
      <c r="C19" s="7"/>
      <c r="D19" s="7"/>
      <c r="E19" s="7"/>
      <c r="F19" s="7"/>
      <c r="G19" s="7"/>
      <c r="J19" s="48"/>
      <c r="K19" s="48"/>
      <c r="L19" s="48"/>
    </row>
    <row r="20" spans="1:12" ht="15.75" x14ac:dyDescent="0.25">
      <c r="A20" s="7"/>
      <c r="C20" s="7"/>
      <c r="D20" s="7"/>
      <c r="E20" s="7"/>
      <c r="F20" s="7"/>
      <c r="G20" s="7"/>
      <c r="H20" s="47"/>
      <c r="I20" s="48"/>
      <c r="J20" s="48"/>
      <c r="K20" s="48"/>
      <c r="L20" s="48"/>
    </row>
    <row r="21" spans="1:12" ht="15.75" x14ac:dyDescent="0.25">
      <c r="A21" s="7"/>
      <c r="B21" s="7"/>
      <c r="C21" s="7"/>
      <c r="D21" s="7"/>
      <c r="E21" s="7"/>
      <c r="F21" s="7"/>
      <c r="G21" s="7"/>
      <c r="H21" s="47"/>
      <c r="I21" s="48"/>
      <c r="J21" s="48"/>
      <c r="K21" s="48"/>
      <c r="L21" s="48"/>
    </row>
    <row r="22" spans="1:12" ht="15.75" x14ac:dyDescent="0.25">
      <c r="H22" s="47"/>
      <c r="I22" s="48"/>
      <c r="J22" s="48"/>
      <c r="K22" s="48"/>
      <c r="L22" s="48"/>
    </row>
    <row r="23" spans="1:12" ht="15.75" x14ac:dyDescent="0.25">
      <c r="H23" s="47"/>
      <c r="I23" s="48"/>
      <c r="J23" s="48"/>
      <c r="K23" s="48"/>
      <c r="L23" s="48"/>
    </row>
    <row r="24" spans="1:12" ht="15.75" x14ac:dyDescent="0.25">
      <c r="H24" s="47"/>
      <c r="I24" s="48"/>
      <c r="J24" s="48"/>
      <c r="K24" s="48"/>
      <c r="L24" s="48"/>
    </row>
    <row r="25" spans="1:12" ht="15.75" x14ac:dyDescent="0.25">
      <c r="H25" s="47"/>
      <c r="I25" s="48"/>
      <c r="J25" s="48"/>
      <c r="K25" s="48"/>
      <c r="L25" s="48"/>
    </row>
    <row r="26" spans="1:12" ht="15.75" x14ac:dyDescent="0.25">
      <c r="H26" s="47"/>
      <c r="I26" s="48"/>
      <c r="J26" s="48"/>
      <c r="K26" s="48"/>
      <c r="L26" s="48"/>
    </row>
    <row r="27" spans="1:12" ht="15.75" x14ac:dyDescent="0.25">
      <c r="H27" s="47"/>
      <c r="I27" s="48"/>
      <c r="J27" s="48"/>
      <c r="K27" s="48"/>
      <c r="L27" s="48"/>
    </row>
    <row r="28" spans="1:12" ht="15.75" x14ac:dyDescent="0.25">
      <c r="H28" s="47"/>
      <c r="I28" s="48"/>
      <c r="J28" s="48"/>
      <c r="K28" s="48"/>
      <c r="L28" s="48"/>
    </row>
    <row r="29" spans="1:12" x14ac:dyDescent="0.25">
      <c r="H29" s="44"/>
      <c r="I29" s="44"/>
      <c r="J29" s="44"/>
      <c r="K29" s="44"/>
      <c r="L29" s="44"/>
    </row>
  </sheetData>
  <sheetProtection algorithmName="SHA-512" hashValue="sx2bGTGYAd6veF2Q60euECoKvOhet5K6TBvnX+m8EZ72yZm2NcdBvdZfd11sf+T+bPrW7ifGznmmycmdKpE0RQ==" saltValue="xmP02LRJqrVObVG42oP9jA==" spinCount="100000" sheet="1" objects="1" scenarios="1"/>
  <protectedRanges>
    <protectedRange sqref="B6:E13" name="SWG Summary Budget"/>
  </protectedRanges>
  <mergeCells count="4">
    <mergeCell ref="H3:M3"/>
    <mergeCell ref="A2:F2"/>
    <mergeCell ref="I4:M4"/>
    <mergeCell ref="A3:F3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I27"/>
  <sheetViews>
    <sheetView zoomScale="175" zoomScaleNormal="175" workbookViewId="0">
      <selection activeCell="H1" sqref="H1"/>
    </sheetView>
  </sheetViews>
  <sheetFormatPr defaultRowHeight="15" x14ac:dyDescent="0.25"/>
  <cols>
    <col min="1" max="1" width="9.5703125" customWidth="1"/>
    <col min="2" max="2" width="30.5703125" customWidth="1"/>
    <col min="3" max="3" width="14.42578125" customWidth="1"/>
    <col min="4" max="4" width="14.7109375" customWidth="1"/>
    <col min="5" max="5" width="14" customWidth="1"/>
    <col min="6" max="6" width="16.85546875" customWidth="1"/>
    <col min="7" max="7" width="24" customWidth="1"/>
    <col min="8" max="8" width="17.85546875" bestFit="1" customWidth="1"/>
  </cols>
  <sheetData>
    <row r="1" spans="1:8" ht="72.75" customHeight="1" x14ac:dyDescent="0.25">
      <c r="B1" s="157" t="s">
        <v>240</v>
      </c>
      <c r="C1" s="157" t="s">
        <v>241</v>
      </c>
      <c r="D1" s="157" t="s">
        <v>234</v>
      </c>
      <c r="E1" s="157" t="s">
        <v>235</v>
      </c>
      <c r="F1" s="157" t="s">
        <v>236</v>
      </c>
      <c r="G1" s="157" t="s">
        <v>246</v>
      </c>
      <c r="H1" s="157" t="s">
        <v>242</v>
      </c>
    </row>
    <row r="2" spans="1:8" ht="44.25" customHeight="1" thickBot="1" x14ac:dyDescent="0.3">
      <c r="A2" s="155" t="s">
        <v>237</v>
      </c>
      <c r="B2" s="155" t="s">
        <v>228</v>
      </c>
      <c r="C2" s="155" t="s">
        <v>229</v>
      </c>
      <c r="D2" s="155" t="s">
        <v>230</v>
      </c>
      <c r="E2" s="155" t="s">
        <v>232</v>
      </c>
      <c r="F2" s="155" t="s">
        <v>231</v>
      </c>
      <c r="G2" s="156" t="s">
        <v>238</v>
      </c>
      <c r="H2" s="156" t="s">
        <v>239</v>
      </c>
    </row>
    <row r="3" spans="1:8" ht="30" customHeight="1" x14ac:dyDescent="0.25">
      <c r="A3" s="143"/>
      <c r="B3" s="158" t="s">
        <v>244</v>
      </c>
      <c r="C3" s="144" t="s">
        <v>245</v>
      </c>
      <c r="D3" s="147">
        <v>100</v>
      </c>
      <c r="E3" s="153">
        <v>45</v>
      </c>
      <c r="F3" s="148">
        <f>SUM(D3*E3)</f>
        <v>4500</v>
      </c>
      <c r="G3" s="148"/>
      <c r="H3" s="148"/>
    </row>
    <row r="4" spans="1:8" ht="24" customHeight="1" x14ac:dyDescent="0.25">
      <c r="A4" s="144"/>
      <c r="B4" s="158"/>
      <c r="C4" s="144"/>
      <c r="D4" s="147"/>
      <c r="E4" s="153"/>
      <c r="F4" s="148">
        <f t="shared" ref="F4:F25" si="0">SUM(D4*E4)</f>
        <v>0</v>
      </c>
      <c r="G4" s="148"/>
      <c r="H4" s="148"/>
    </row>
    <row r="5" spans="1:8" ht="24" customHeight="1" x14ac:dyDescent="0.25">
      <c r="A5" s="144"/>
      <c r="B5" s="158"/>
      <c r="C5" s="144"/>
      <c r="D5" s="147"/>
      <c r="E5" s="153"/>
      <c r="F5" s="148">
        <f t="shared" si="0"/>
        <v>0</v>
      </c>
      <c r="G5" s="148"/>
      <c r="H5" s="148"/>
    </row>
    <row r="6" spans="1:8" ht="24" customHeight="1" x14ac:dyDescent="0.25">
      <c r="A6" s="144"/>
      <c r="B6" s="158"/>
      <c r="C6" s="144"/>
      <c r="D6" s="147"/>
      <c r="E6" s="153"/>
      <c r="F6" s="148">
        <f t="shared" si="0"/>
        <v>0</v>
      </c>
      <c r="G6" s="148"/>
      <c r="H6" s="148"/>
    </row>
    <row r="7" spans="1:8" ht="24" customHeight="1" x14ac:dyDescent="0.25">
      <c r="A7" s="144"/>
      <c r="B7" s="158"/>
      <c r="C7" s="144"/>
      <c r="D7" s="147"/>
      <c r="E7" s="153"/>
      <c r="F7" s="148">
        <f t="shared" si="0"/>
        <v>0</v>
      </c>
      <c r="G7" s="148"/>
      <c r="H7" s="148"/>
    </row>
    <row r="8" spans="1:8" ht="24" customHeight="1" x14ac:dyDescent="0.25">
      <c r="A8" s="144"/>
      <c r="B8" s="158"/>
      <c r="C8" s="144"/>
      <c r="D8" s="147"/>
      <c r="E8" s="153"/>
      <c r="F8" s="148">
        <f t="shared" si="0"/>
        <v>0</v>
      </c>
      <c r="G8" s="148"/>
      <c r="H8" s="148"/>
    </row>
    <row r="9" spans="1:8" ht="24" customHeight="1" x14ac:dyDescent="0.25">
      <c r="A9" s="144"/>
      <c r="B9" s="158"/>
      <c r="C9" s="144"/>
      <c r="D9" s="147"/>
      <c r="E9" s="153"/>
      <c r="F9" s="148">
        <f t="shared" si="0"/>
        <v>0</v>
      </c>
      <c r="G9" s="148"/>
      <c r="H9" s="148"/>
    </row>
    <row r="10" spans="1:8" ht="24" customHeight="1" x14ac:dyDescent="0.25">
      <c r="A10" s="144"/>
      <c r="B10" s="158"/>
      <c r="C10" s="144"/>
      <c r="D10" s="147"/>
      <c r="E10" s="153"/>
      <c r="F10" s="148">
        <f t="shared" si="0"/>
        <v>0</v>
      </c>
      <c r="G10" s="148"/>
      <c r="H10" s="148"/>
    </row>
    <row r="11" spans="1:8" ht="24" customHeight="1" x14ac:dyDescent="0.25">
      <c r="A11" s="144"/>
      <c r="B11" s="158"/>
      <c r="C11" s="144"/>
      <c r="D11" s="147"/>
      <c r="E11" s="153"/>
      <c r="F11" s="148">
        <f t="shared" si="0"/>
        <v>0</v>
      </c>
      <c r="G11" s="148"/>
      <c r="H11" s="148"/>
    </row>
    <row r="12" spans="1:8" ht="24" customHeight="1" x14ac:dyDescent="0.25">
      <c r="A12" s="144"/>
      <c r="B12" s="158"/>
      <c r="C12" s="144"/>
      <c r="D12" s="147"/>
      <c r="E12" s="153"/>
      <c r="F12" s="148">
        <f t="shared" si="0"/>
        <v>0</v>
      </c>
      <c r="G12" s="148"/>
      <c r="H12" s="148"/>
    </row>
    <row r="13" spans="1:8" ht="24" customHeight="1" x14ac:dyDescent="0.25">
      <c r="A13" s="144"/>
      <c r="B13" s="158"/>
      <c r="C13" s="144"/>
      <c r="D13" s="147"/>
      <c r="E13" s="153"/>
      <c r="F13" s="148">
        <f t="shared" si="0"/>
        <v>0</v>
      </c>
      <c r="G13" s="148"/>
      <c r="H13" s="148"/>
    </row>
    <row r="14" spans="1:8" ht="24" customHeight="1" x14ac:dyDescent="0.25">
      <c r="A14" s="144"/>
      <c r="B14" s="158"/>
      <c r="C14" s="144"/>
      <c r="D14" s="147"/>
      <c r="E14" s="153"/>
      <c r="F14" s="148">
        <f t="shared" si="0"/>
        <v>0</v>
      </c>
      <c r="G14" s="148"/>
      <c r="H14" s="148"/>
    </row>
    <row r="15" spans="1:8" ht="24" customHeight="1" x14ac:dyDescent="0.25">
      <c r="A15" s="144"/>
      <c r="B15" s="158"/>
      <c r="C15" s="144"/>
      <c r="D15" s="147"/>
      <c r="E15" s="153"/>
      <c r="F15" s="148">
        <f t="shared" si="0"/>
        <v>0</v>
      </c>
      <c r="G15" s="148"/>
      <c r="H15" s="148"/>
    </row>
    <row r="16" spans="1:8" ht="24" customHeight="1" x14ac:dyDescent="0.25">
      <c r="A16" s="144"/>
      <c r="B16" s="158"/>
      <c r="C16" s="144"/>
      <c r="D16" s="147"/>
      <c r="E16" s="153"/>
      <c r="F16" s="148">
        <f t="shared" si="0"/>
        <v>0</v>
      </c>
      <c r="G16" s="148"/>
      <c r="H16" s="148"/>
    </row>
    <row r="17" spans="1:9" ht="24" customHeight="1" x14ac:dyDescent="0.25">
      <c r="A17" s="144"/>
      <c r="B17" s="158"/>
      <c r="C17" s="144"/>
      <c r="D17" s="147"/>
      <c r="E17" s="153"/>
      <c r="F17" s="148">
        <f t="shared" si="0"/>
        <v>0</v>
      </c>
      <c r="G17" s="148"/>
      <c r="H17" s="148"/>
    </row>
    <row r="18" spans="1:9" ht="24" customHeight="1" x14ac:dyDescent="0.25">
      <c r="A18" s="144"/>
      <c r="B18" s="158"/>
      <c r="C18" s="144"/>
      <c r="D18" s="147"/>
      <c r="E18" s="153"/>
      <c r="F18" s="148">
        <f t="shared" si="0"/>
        <v>0</v>
      </c>
      <c r="G18" s="148"/>
      <c r="H18" s="148"/>
    </row>
    <row r="19" spans="1:9" ht="24" customHeight="1" x14ac:dyDescent="0.25">
      <c r="A19" s="144"/>
      <c r="B19" s="158"/>
      <c r="C19" s="144"/>
      <c r="D19" s="147"/>
      <c r="E19" s="153"/>
      <c r="F19" s="148">
        <f t="shared" si="0"/>
        <v>0</v>
      </c>
      <c r="G19" s="148"/>
      <c r="H19" s="148"/>
    </row>
    <row r="20" spans="1:9" ht="24" customHeight="1" x14ac:dyDescent="0.25">
      <c r="A20" s="144"/>
      <c r="B20" s="158"/>
      <c r="C20" s="144"/>
      <c r="D20" s="147"/>
      <c r="E20" s="153"/>
      <c r="F20" s="148">
        <f t="shared" si="0"/>
        <v>0</v>
      </c>
      <c r="G20" s="148"/>
      <c r="H20" s="148"/>
    </row>
    <row r="21" spans="1:9" ht="24" customHeight="1" x14ac:dyDescent="0.25">
      <c r="A21" s="144"/>
      <c r="B21" s="158"/>
      <c r="C21" s="144"/>
      <c r="D21" s="147"/>
      <c r="E21" s="153"/>
      <c r="F21" s="148">
        <f t="shared" si="0"/>
        <v>0</v>
      </c>
      <c r="G21" s="148"/>
      <c r="H21" s="148"/>
    </row>
    <row r="22" spans="1:9" ht="24" customHeight="1" x14ac:dyDescent="0.25">
      <c r="A22" s="144"/>
      <c r="B22" s="158"/>
      <c r="C22" s="144"/>
      <c r="D22" s="147"/>
      <c r="E22" s="153"/>
      <c r="F22" s="148">
        <f t="shared" si="0"/>
        <v>0</v>
      </c>
      <c r="G22" s="148"/>
      <c r="H22" s="148"/>
    </row>
    <row r="23" spans="1:9" ht="24" customHeight="1" x14ac:dyDescent="0.25">
      <c r="A23" s="144"/>
      <c r="B23" s="158"/>
      <c r="C23" s="144"/>
      <c r="D23" s="147"/>
      <c r="E23" s="153"/>
      <c r="F23" s="148">
        <f t="shared" si="0"/>
        <v>0</v>
      </c>
      <c r="G23" s="148"/>
      <c r="H23" s="148"/>
    </row>
    <row r="24" spans="1:9" ht="24" customHeight="1" x14ac:dyDescent="0.25">
      <c r="A24" s="144"/>
      <c r="B24" s="158"/>
      <c r="C24" s="144"/>
      <c r="D24" s="147"/>
      <c r="E24" s="153"/>
      <c r="F24" s="148">
        <f t="shared" si="0"/>
        <v>0</v>
      </c>
      <c r="G24" s="148"/>
      <c r="H24" s="148"/>
    </row>
    <row r="25" spans="1:9" ht="24" customHeight="1" thickBot="1" x14ac:dyDescent="0.3">
      <c r="A25" s="145"/>
      <c r="B25" s="159"/>
      <c r="C25" s="145"/>
      <c r="D25" s="152"/>
      <c r="E25" s="154"/>
      <c r="F25" s="149">
        <f t="shared" si="0"/>
        <v>0</v>
      </c>
      <c r="G25" s="149"/>
      <c r="H25" s="149"/>
      <c r="I25" s="145"/>
    </row>
    <row r="26" spans="1:9" ht="24" customHeight="1" x14ac:dyDescent="0.25">
      <c r="A26" s="146"/>
      <c r="B26" s="146"/>
      <c r="C26" s="146"/>
      <c r="D26" s="146"/>
      <c r="E26" s="151" t="s">
        <v>233</v>
      </c>
      <c r="F26" s="150">
        <f>SUM(G3:G25)</f>
        <v>0</v>
      </c>
      <c r="G26" s="150">
        <f>SUM(H3:H25)</f>
        <v>0</v>
      </c>
      <c r="H26" s="150">
        <f>SUM(I3:I25)</f>
        <v>0</v>
      </c>
    </row>
    <row r="27" spans="1:9" ht="31.5" customHeight="1" x14ac:dyDescent="0.25">
      <c r="A27" s="195" t="s">
        <v>243</v>
      </c>
      <c r="B27" s="195"/>
      <c r="C27" s="196"/>
      <c r="D27" s="196"/>
      <c r="E27" s="196"/>
      <c r="F27" s="196"/>
      <c r="G27" s="196"/>
      <c r="H27" s="196"/>
    </row>
  </sheetData>
  <mergeCells count="2">
    <mergeCell ref="A27:B27"/>
    <mergeCell ref="C27:H2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P82"/>
  <sheetViews>
    <sheetView tabSelected="1" topLeftCell="A64" workbookViewId="0">
      <selection activeCell="E73" sqref="E73"/>
    </sheetView>
  </sheetViews>
  <sheetFormatPr defaultRowHeight="15" x14ac:dyDescent="0.25"/>
  <cols>
    <col min="1" max="1" width="17.28515625" style="7" customWidth="1"/>
    <col min="2" max="2" width="18.85546875" style="7" customWidth="1"/>
    <col min="3" max="3" width="32.5703125" style="7" customWidth="1"/>
    <col min="4" max="4" width="22.140625" style="7" customWidth="1"/>
    <col min="5" max="5" width="22.5703125" style="7" customWidth="1"/>
    <col min="6" max="6" width="24.42578125" style="7" customWidth="1"/>
    <col min="7" max="7" width="18.42578125" style="7" customWidth="1"/>
    <col min="8" max="8" width="4.42578125" style="7" customWidth="1"/>
    <col min="9" max="9" width="18.5703125" style="7" customWidth="1"/>
    <col min="10" max="10" width="22.42578125" style="7" customWidth="1"/>
    <col min="11" max="11" width="10.85546875" style="7" customWidth="1"/>
    <col min="12" max="12" width="21.85546875" style="7" customWidth="1"/>
    <col min="13" max="13" width="15.5703125" style="7" customWidth="1"/>
    <col min="14" max="14" width="16.5703125" style="7" customWidth="1"/>
    <col min="15" max="15" width="12.28515625" style="7" customWidth="1"/>
    <col min="16" max="16" width="16.85546875" style="7" customWidth="1"/>
    <col min="17" max="16384" width="9.140625" style="7"/>
  </cols>
  <sheetData>
    <row r="1" spans="1:16" ht="24.75" customHeight="1" x14ac:dyDescent="0.4">
      <c r="B1" s="281" t="s">
        <v>269</v>
      </c>
      <c r="C1" s="281"/>
      <c r="D1" s="281"/>
      <c r="E1" s="281"/>
      <c r="F1" s="281"/>
      <c r="G1" s="281"/>
      <c r="H1" s="59"/>
      <c r="I1" s="285" t="s">
        <v>270</v>
      </c>
      <c r="J1" s="285"/>
      <c r="K1" s="285"/>
      <c r="L1" s="285"/>
      <c r="M1" s="285"/>
      <c r="N1" s="285"/>
      <c r="O1" s="285"/>
      <c r="P1" s="285"/>
    </row>
    <row r="2" spans="1:16" ht="24" customHeight="1" x14ac:dyDescent="0.25">
      <c r="A2" s="99" t="s">
        <v>216</v>
      </c>
      <c r="B2" s="99" t="s">
        <v>217</v>
      </c>
      <c r="C2" s="92" t="s">
        <v>38</v>
      </c>
      <c r="D2" s="92" t="s">
        <v>10</v>
      </c>
      <c r="E2" s="92" t="s">
        <v>11</v>
      </c>
      <c r="F2" s="92" t="s">
        <v>12</v>
      </c>
      <c r="G2" s="91" t="s">
        <v>1</v>
      </c>
      <c r="H2" s="59"/>
      <c r="I2" s="132" t="s">
        <v>216</v>
      </c>
      <c r="J2" s="133" t="s">
        <v>217</v>
      </c>
      <c r="K2" s="282" t="s">
        <v>38</v>
      </c>
      <c r="L2" s="282"/>
      <c r="M2" s="17" t="s">
        <v>10</v>
      </c>
      <c r="N2" s="17" t="s">
        <v>17</v>
      </c>
      <c r="O2" s="17" t="s">
        <v>1</v>
      </c>
      <c r="P2" s="18"/>
    </row>
    <row r="3" spans="1:16" ht="20.100000000000001" customHeight="1" x14ac:dyDescent="0.25">
      <c r="A3" s="93"/>
      <c r="B3" s="93">
        <v>1</v>
      </c>
      <c r="C3" s="134" t="s">
        <v>283</v>
      </c>
      <c r="D3" s="95">
        <v>305</v>
      </c>
      <c r="E3" s="96">
        <v>50</v>
      </c>
      <c r="F3" s="97">
        <f>SUM(D3*E3)</f>
        <v>15250</v>
      </c>
      <c r="G3" s="218"/>
      <c r="H3" s="59"/>
      <c r="I3" s="93"/>
      <c r="J3" s="20">
        <v>1</v>
      </c>
      <c r="K3" s="268" t="s">
        <v>18</v>
      </c>
      <c r="L3" s="268"/>
      <c r="M3" s="21">
        <v>70</v>
      </c>
      <c r="N3" s="64">
        <v>55</v>
      </c>
      <c r="O3" s="21">
        <v>3850</v>
      </c>
      <c r="P3" s="22"/>
    </row>
    <row r="4" spans="1:16" ht="20.100000000000001" customHeight="1" x14ac:dyDescent="0.25">
      <c r="A4" s="93"/>
      <c r="B4" s="93">
        <v>2</v>
      </c>
      <c r="C4" s="134" t="s">
        <v>284</v>
      </c>
      <c r="D4" s="95">
        <v>250</v>
      </c>
      <c r="E4" s="96">
        <v>35</v>
      </c>
      <c r="F4" s="97">
        <f>SUM(D4*E4)</f>
        <v>8750</v>
      </c>
      <c r="G4" s="219"/>
      <c r="H4" s="59"/>
      <c r="I4" s="93"/>
      <c r="J4" s="20">
        <v>2</v>
      </c>
      <c r="K4" s="268" t="s">
        <v>19</v>
      </c>
      <c r="L4" s="268"/>
      <c r="M4" s="21">
        <v>2000</v>
      </c>
      <c r="N4" s="64">
        <v>20</v>
      </c>
      <c r="O4" s="21">
        <v>40000</v>
      </c>
      <c r="P4" s="22"/>
    </row>
    <row r="5" spans="1:16" ht="20.100000000000001" customHeight="1" x14ac:dyDescent="0.25">
      <c r="A5" s="93"/>
      <c r="B5" s="93">
        <v>3</v>
      </c>
      <c r="C5" s="134" t="s">
        <v>289</v>
      </c>
      <c r="D5" s="95">
        <v>80</v>
      </c>
      <c r="E5" s="96">
        <v>45</v>
      </c>
      <c r="F5" s="97">
        <f>SUM(D5*E5)</f>
        <v>3600</v>
      </c>
      <c r="G5" s="219"/>
      <c r="H5" s="59"/>
      <c r="I5" s="93"/>
      <c r="J5" s="20">
        <v>3</v>
      </c>
      <c r="K5" s="268" t="s">
        <v>20</v>
      </c>
      <c r="L5" s="268"/>
      <c r="M5" s="21">
        <v>1000</v>
      </c>
      <c r="N5" s="64">
        <v>10</v>
      </c>
      <c r="O5" s="21">
        <v>10000</v>
      </c>
      <c r="P5" s="22"/>
    </row>
    <row r="6" spans="1:16" ht="20.100000000000001" customHeight="1" x14ac:dyDescent="0.25">
      <c r="A6" s="93"/>
      <c r="B6" s="93">
        <v>4</v>
      </c>
      <c r="C6" s="134" t="s">
        <v>290</v>
      </c>
      <c r="D6" s="95">
        <v>78</v>
      </c>
      <c r="E6" s="96">
        <v>50</v>
      </c>
      <c r="F6" s="97">
        <f>SUM(D6*E6)</f>
        <v>3900</v>
      </c>
      <c r="G6" s="219"/>
      <c r="H6" s="59"/>
      <c r="I6" s="93"/>
      <c r="J6" s="57">
        <v>4</v>
      </c>
      <c r="K6" s="251"/>
      <c r="L6" s="210"/>
      <c r="M6" s="21"/>
      <c r="N6" s="64"/>
      <c r="O6" s="21"/>
      <c r="P6" s="22"/>
    </row>
    <row r="7" spans="1:16" ht="20.100000000000001" customHeight="1" x14ac:dyDescent="0.25">
      <c r="A7" s="93"/>
      <c r="B7" s="93">
        <v>5</v>
      </c>
      <c r="C7" s="134" t="s">
        <v>215</v>
      </c>
      <c r="D7" s="95">
        <v>0</v>
      </c>
      <c r="E7" s="96">
        <v>0</v>
      </c>
      <c r="F7" s="97">
        <f t="shared" ref="F7:F8" si="0">SUM(D7*E7)</f>
        <v>0</v>
      </c>
      <c r="G7" s="219"/>
      <c r="H7" s="59"/>
      <c r="I7" s="93"/>
      <c r="J7" s="57">
        <v>5</v>
      </c>
      <c r="K7" s="251"/>
      <c r="L7" s="210"/>
      <c r="M7" s="21"/>
      <c r="N7" s="64"/>
      <c r="O7" s="21"/>
      <c r="P7" s="22"/>
    </row>
    <row r="8" spans="1:16" ht="20.100000000000001" customHeight="1" x14ac:dyDescent="0.25">
      <c r="A8" s="93"/>
      <c r="B8" s="93">
        <v>6</v>
      </c>
      <c r="C8" s="134" t="s">
        <v>215</v>
      </c>
      <c r="D8" s="95">
        <v>0</v>
      </c>
      <c r="E8" s="96">
        <v>0</v>
      </c>
      <c r="F8" s="97">
        <f t="shared" si="0"/>
        <v>0</v>
      </c>
      <c r="G8" s="219"/>
      <c r="H8" s="59"/>
      <c r="I8" s="93"/>
      <c r="J8" s="57">
        <v>6</v>
      </c>
      <c r="K8" s="251"/>
      <c r="L8" s="210"/>
      <c r="M8" s="21"/>
      <c r="N8" s="64"/>
      <c r="O8" s="21"/>
      <c r="P8" s="22"/>
    </row>
    <row r="9" spans="1:16" ht="20.100000000000001" customHeight="1" x14ac:dyDescent="0.25">
      <c r="A9" s="93"/>
      <c r="B9" s="93">
        <v>7</v>
      </c>
      <c r="C9" s="134" t="s">
        <v>215</v>
      </c>
      <c r="D9" s="95">
        <v>0</v>
      </c>
      <c r="E9" s="96">
        <v>0</v>
      </c>
      <c r="F9" s="97">
        <f>SUM(D9*E9)</f>
        <v>0</v>
      </c>
      <c r="G9" s="255"/>
      <c r="H9" s="59"/>
      <c r="I9" s="93"/>
      <c r="J9" s="20">
        <v>7</v>
      </c>
      <c r="K9" s="251"/>
      <c r="L9" s="210"/>
      <c r="M9" s="23"/>
      <c r="N9" s="65"/>
      <c r="O9" s="23"/>
      <c r="P9" s="24"/>
    </row>
    <row r="10" spans="1:16" ht="24" customHeight="1" x14ac:dyDescent="0.25">
      <c r="A10" s="269" t="s">
        <v>40</v>
      </c>
      <c r="B10" s="270"/>
      <c r="C10" s="270"/>
      <c r="D10" s="270"/>
      <c r="E10" s="270"/>
      <c r="F10" s="271"/>
      <c r="G10" s="98">
        <f>SUM(F3:F9)</f>
        <v>31500</v>
      </c>
      <c r="H10" s="59"/>
      <c r="I10" s="128"/>
      <c r="J10" s="243" t="s">
        <v>215</v>
      </c>
      <c r="K10" s="244"/>
      <c r="L10" s="244"/>
      <c r="M10" s="244"/>
      <c r="N10" s="244"/>
      <c r="O10" s="245"/>
      <c r="P10" s="25">
        <v>53850</v>
      </c>
    </row>
    <row r="11" spans="1:16" ht="71.25" customHeight="1" x14ac:dyDescent="0.25">
      <c r="A11" s="99" t="s">
        <v>216</v>
      </c>
      <c r="B11" s="92" t="s">
        <v>23</v>
      </c>
      <c r="C11" s="99" t="s">
        <v>37</v>
      </c>
      <c r="D11" s="99"/>
      <c r="E11" s="92" t="s">
        <v>226</v>
      </c>
      <c r="F11" s="92" t="s">
        <v>227</v>
      </c>
      <c r="G11" s="100"/>
      <c r="H11" s="59"/>
      <c r="I11" s="133" t="s">
        <v>216</v>
      </c>
      <c r="J11" s="56" t="s">
        <v>23</v>
      </c>
      <c r="K11" s="231" t="s">
        <v>37</v>
      </c>
      <c r="L11" s="233"/>
      <c r="M11" s="26"/>
      <c r="N11" s="26" t="s">
        <v>15</v>
      </c>
      <c r="O11" s="26" t="s">
        <v>1</v>
      </c>
      <c r="P11" s="27"/>
    </row>
    <row r="12" spans="1:16" ht="20.100000000000001" customHeight="1" x14ac:dyDescent="0.25">
      <c r="A12" s="101"/>
      <c r="B12" s="93">
        <v>1</v>
      </c>
      <c r="C12" s="134" t="s">
        <v>283</v>
      </c>
      <c r="D12" s="101"/>
      <c r="E12" s="102">
        <v>0.49</v>
      </c>
      <c r="F12" s="97">
        <f>SUM(E12*F3)</f>
        <v>7472.5</v>
      </c>
      <c r="G12" s="218"/>
      <c r="H12" s="59"/>
      <c r="I12" s="101"/>
      <c r="J12" s="20">
        <v>1</v>
      </c>
      <c r="K12" s="249" t="s">
        <v>13</v>
      </c>
      <c r="L12" s="250"/>
      <c r="M12" s="23"/>
      <c r="N12" s="66">
        <v>0.55000000000000004</v>
      </c>
      <c r="O12" s="41">
        <v>2118</v>
      </c>
      <c r="P12" s="246"/>
    </row>
    <row r="13" spans="1:16" ht="20.100000000000001" customHeight="1" x14ac:dyDescent="0.25">
      <c r="A13" s="93"/>
      <c r="B13" s="93">
        <v>2</v>
      </c>
      <c r="C13" s="134" t="s">
        <v>284</v>
      </c>
      <c r="D13" s="101"/>
      <c r="E13" s="102">
        <v>0.41</v>
      </c>
      <c r="F13" s="97">
        <f>SUM(E13*F4)</f>
        <v>3587.5</v>
      </c>
      <c r="G13" s="219"/>
      <c r="H13" s="59"/>
      <c r="I13" s="93"/>
      <c r="J13" s="20">
        <v>2</v>
      </c>
      <c r="K13" s="249" t="s">
        <v>21</v>
      </c>
      <c r="L13" s="250"/>
      <c r="M13" s="23"/>
      <c r="N13" s="66">
        <v>0.21</v>
      </c>
      <c r="O13" s="41">
        <v>8400</v>
      </c>
      <c r="P13" s="247"/>
    </row>
    <row r="14" spans="1:16" ht="20.100000000000001" customHeight="1" x14ac:dyDescent="0.25">
      <c r="A14" s="93"/>
      <c r="B14" s="93">
        <v>3</v>
      </c>
      <c r="C14" s="134"/>
      <c r="D14" s="101"/>
      <c r="E14" s="102">
        <v>0</v>
      </c>
      <c r="F14" s="97">
        <f>SUM(E14*F5)</f>
        <v>0</v>
      </c>
      <c r="G14" s="219"/>
      <c r="H14" s="59"/>
      <c r="I14" s="93"/>
      <c r="J14" s="20">
        <v>3</v>
      </c>
      <c r="K14" s="249" t="s">
        <v>22</v>
      </c>
      <c r="L14" s="250"/>
      <c r="M14" s="23"/>
      <c r="N14" s="66">
        <v>0.15</v>
      </c>
      <c r="O14" s="41">
        <v>1500</v>
      </c>
      <c r="P14" s="247"/>
    </row>
    <row r="15" spans="1:16" ht="20.100000000000001" customHeight="1" x14ac:dyDescent="0.25">
      <c r="A15" s="93"/>
      <c r="B15" s="93">
        <v>4</v>
      </c>
      <c r="C15" s="134"/>
      <c r="D15" s="101"/>
      <c r="E15" s="102">
        <v>0</v>
      </c>
      <c r="F15" s="97">
        <f t="shared" ref="F15:F18" si="1">SUM(E15*F6)</f>
        <v>0</v>
      </c>
      <c r="G15" s="219"/>
      <c r="H15" s="59"/>
      <c r="I15" s="93"/>
      <c r="J15" s="57">
        <v>4</v>
      </c>
      <c r="K15" s="251"/>
      <c r="L15" s="210"/>
      <c r="M15" s="53"/>
      <c r="N15" s="66"/>
      <c r="O15" s="28"/>
      <c r="P15" s="247"/>
    </row>
    <row r="16" spans="1:16" ht="20.100000000000001" customHeight="1" x14ac:dyDescent="0.25">
      <c r="A16" s="93"/>
      <c r="B16" s="93">
        <v>5</v>
      </c>
      <c r="C16" s="134"/>
      <c r="D16" s="101"/>
      <c r="E16" s="102">
        <v>0</v>
      </c>
      <c r="F16" s="97">
        <f t="shared" si="1"/>
        <v>0</v>
      </c>
      <c r="G16" s="219"/>
      <c r="H16" s="59"/>
      <c r="I16" s="93"/>
      <c r="J16" s="57">
        <v>5</v>
      </c>
      <c r="K16" s="251"/>
      <c r="L16" s="210"/>
      <c r="M16" s="53"/>
      <c r="N16" s="66"/>
      <c r="O16" s="28"/>
      <c r="P16" s="247"/>
    </row>
    <row r="17" spans="1:16" ht="20.100000000000001" customHeight="1" x14ac:dyDescent="0.25">
      <c r="A17" s="93"/>
      <c r="B17" s="93">
        <v>6</v>
      </c>
      <c r="C17" s="134"/>
      <c r="D17" s="101"/>
      <c r="E17" s="102">
        <v>0</v>
      </c>
      <c r="F17" s="97">
        <f t="shared" si="1"/>
        <v>0</v>
      </c>
      <c r="G17" s="219"/>
      <c r="H17" s="59"/>
      <c r="I17" s="93"/>
      <c r="J17" s="57">
        <v>6</v>
      </c>
      <c r="K17" s="251"/>
      <c r="L17" s="210"/>
      <c r="M17" s="53"/>
      <c r="N17" s="66"/>
      <c r="O17" s="28"/>
      <c r="P17" s="247"/>
    </row>
    <row r="18" spans="1:16" ht="20.100000000000001" customHeight="1" x14ac:dyDescent="0.25">
      <c r="A18" s="93"/>
      <c r="B18" s="93">
        <v>7</v>
      </c>
      <c r="C18" s="134"/>
      <c r="D18" s="101"/>
      <c r="E18" s="102">
        <v>0</v>
      </c>
      <c r="F18" s="97">
        <f t="shared" si="1"/>
        <v>0</v>
      </c>
      <c r="G18" s="255"/>
      <c r="H18" s="59"/>
      <c r="I18" s="93"/>
      <c r="J18" s="20">
        <v>7</v>
      </c>
      <c r="K18" s="251"/>
      <c r="L18" s="210"/>
      <c r="M18" s="23"/>
      <c r="N18" s="66"/>
      <c r="O18" s="23"/>
      <c r="P18" s="248"/>
    </row>
    <row r="19" spans="1:16" ht="30" customHeight="1" x14ac:dyDescent="0.25">
      <c r="A19" s="269" t="s">
        <v>39</v>
      </c>
      <c r="B19" s="270"/>
      <c r="C19" s="270"/>
      <c r="D19" s="270"/>
      <c r="E19" s="270"/>
      <c r="F19" s="271"/>
      <c r="G19" s="98">
        <f>SUM(F12:F18)</f>
        <v>11060</v>
      </c>
      <c r="H19" s="59"/>
      <c r="I19" s="128"/>
      <c r="J19" s="222" t="s">
        <v>39</v>
      </c>
      <c r="K19" s="223"/>
      <c r="L19" s="223"/>
      <c r="M19" s="223"/>
      <c r="N19" s="223"/>
      <c r="O19" s="224"/>
      <c r="P19" s="29">
        <v>12017.5</v>
      </c>
    </row>
    <row r="20" spans="1:16" ht="33" customHeight="1" x14ac:dyDescent="0.25">
      <c r="A20" s="99" t="s">
        <v>216</v>
      </c>
      <c r="B20" s="203" t="s">
        <v>36</v>
      </c>
      <c r="C20" s="204"/>
      <c r="D20" s="103" t="s">
        <v>14</v>
      </c>
      <c r="E20" s="103" t="s">
        <v>29</v>
      </c>
      <c r="F20" s="103" t="s">
        <v>1</v>
      </c>
      <c r="G20" s="105"/>
      <c r="H20" s="59"/>
      <c r="I20" s="126" t="s">
        <v>216</v>
      </c>
      <c r="J20" s="272" t="s">
        <v>36</v>
      </c>
      <c r="K20" s="273"/>
      <c r="L20" s="192"/>
      <c r="M20" s="26" t="s">
        <v>14</v>
      </c>
      <c r="N20" s="37" t="s">
        <v>28</v>
      </c>
      <c r="O20" s="16" t="s">
        <v>1</v>
      </c>
      <c r="P20" s="38"/>
    </row>
    <row r="21" spans="1:16" ht="50.1" customHeight="1" x14ac:dyDescent="0.25">
      <c r="A21" s="119"/>
      <c r="B21" s="205" t="s">
        <v>292</v>
      </c>
      <c r="C21" s="205"/>
      <c r="D21" s="94">
        <v>45</v>
      </c>
      <c r="E21" s="96">
        <v>250</v>
      </c>
      <c r="F21" s="97">
        <f>SUM(D21*E21)</f>
        <v>11250</v>
      </c>
      <c r="G21" s="218"/>
      <c r="H21" s="59"/>
      <c r="I21" s="122"/>
      <c r="J21" s="274" t="s">
        <v>16</v>
      </c>
      <c r="K21" s="275"/>
      <c r="L21" s="276"/>
      <c r="M21" s="33">
        <v>20</v>
      </c>
      <c r="N21" s="34">
        <v>2</v>
      </c>
      <c r="O21" s="32">
        <f t="shared" ref="O21:O22" si="2">SUM(M21*N21)</f>
        <v>40</v>
      </c>
      <c r="P21" s="246"/>
    </row>
    <row r="22" spans="1:16" ht="50.1" customHeight="1" x14ac:dyDescent="0.25">
      <c r="A22" s="119"/>
      <c r="B22" s="205" t="s">
        <v>291</v>
      </c>
      <c r="C22" s="205"/>
      <c r="D22" s="94">
        <v>60</v>
      </c>
      <c r="E22" s="96">
        <v>50</v>
      </c>
      <c r="F22" s="97">
        <f>SUM(D22*E22)</f>
        <v>3000</v>
      </c>
      <c r="G22" s="219"/>
      <c r="H22" s="59"/>
      <c r="I22" s="122"/>
      <c r="J22" s="277" t="s">
        <v>52</v>
      </c>
      <c r="K22" s="220"/>
      <c r="L22" s="278"/>
      <c r="M22" s="33">
        <v>1</v>
      </c>
      <c r="N22" s="34">
        <v>250</v>
      </c>
      <c r="O22" s="32">
        <f t="shared" si="2"/>
        <v>250</v>
      </c>
      <c r="P22" s="247"/>
    </row>
    <row r="23" spans="1:16" ht="50.1" customHeight="1" x14ac:dyDescent="0.25">
      <c r="A23" s="119"/>
      <c r="B23" s="205" t="s">
        <v>293</v>
      </c>
      <c r="C23" s="205"/>
      <c r="D23" s="94">
        <v>140</v>
      </c>
      <c r="E23" s="96">
        <v>35</v>
      </c>
      <c r="F23" s="97">
        <f>SUM(D23*E23)</f>
        <v>4900</v>
      </c>
      <c r="G23" s="219"/>
      <c r="H23" s="59"/>
      <c r="I23" s="122"/>
      <c r="J23" s="225"/>
      <c r="K23" s="279"/>
      <c r="L23" s="125"/>
      <c r="M23" s="33"/>
      <c r="N23" s="34"/>
      <c r="O23" s="32"/>
      <c r="P23" s="247"/>
    </row>
    <row r="24" spans="1:16" ht="50.1" customHeight="1" x14ac:dyDescent="0.25">
      <c r="A24" s="119"/>
      <c r="B24" s="205" t="s">
        <v>294</v>
      </c>
      <c r="C24" s="205"/>
      <c r="D24" s="94">
        <v>1200</v>
      </c>
      <c r="E24" s="96">
        <v>3</v>
      </c>
      <c r="F24" s="97">
        <f>SUM(D24*E24)</f>
        <v>3600</v>
      </c>
      <c r="G24" s="219"/>
      <c r="H24" s="59"/>
      <c r="I24" s="122"/>
      <c r="J24" s="225"/>
      <c r="K24" s="279"/>
      <c r="L24" s="125"/>
      <c r="M24" s="23"/>
      <c r="N24" s="23"/>
      <c r="O24" s="32"/>
      <c r="P24" s="247"/>
    </row>
    <row r="25" spans="1:16" ht="50.1" customHeight="1" x14ac:dyDescent="0.25">
      <c r="A25" s="119"/>
      <c r="B25" s="205" t="s">
        <v>296</v>
      </c>
      <c r="C25" s="205"/>
      <c r="D25" s="94">
        <v>20</v>
      </c>
      <c r="E25" s="96">
        <v>50</v>
      </c>
      <c r="F25" s="97">
        <f t="shared" ref="F25:F30" si="3">SUM(D25*E25)</f>
        <v>1000</v>
      </c>
      <c r="G25" s="219"/>
      <c r="H25" s="59"/>
      <c r="I25" s="122"/>
      <c r="J25" s="251"/>
      <c r="K25" s="209"/>
      <c r="L25" s="120"/>
      <c r="M25" s="53"/>
      <c r="N25" s="53"/>
      <c r="O25" s="32"/>
      <c r="P25" s="247"/>
    </row>
    <row r="26" spans="1:16" ht="50.1" customHeight="1" x14ac:dyDescent="0.25">
      <c r="A26" s="119"/>
      <c r="B26" s="205" t="s">
        <v>297</v>
      </c>
      <c r="C26" s="205"/>
      <c r="D26" s="94">
        <v>684</v>
      </c>
      <c r="E26" s="96">
        <v>2.5</v>
      </c>
      <c r="F26" s="97">
        <f t="shared" si="3"/>
        <v>1710</v>
      </c>
      <c r="G26" s="219"/>
      <c r="H26" s="59"/>
      <c r="I26" s="122"/>
      <c r="J26" s="251"/>
      <c r="K26" s="209"/>
      <c r="L26" s="120"/>
      <c r="M26" s="53"/>
      <c r="N26" s="53"/>
      <c r="O26" s="32"/>
      <c r="P26" s="247"/>
    </row>
    <row r="27" spans="1:16" ht="50.1" customHeight="1" x14ac:dyDescent="0.25">
      <c r="A27" s="119"/>
      <c r="B27" s="205" t="s">
        <v>298</v>
      </c>
      <c r="C27" s="205"/>
      <c r="D27" s="94">
        <v>50</v>
      </c>
      <c r="E27" s="96">
        <v>5.5</v>
      </c>
      <c r="F27" s="97">
        <f t="shared" si="3"/>
        <v>275</v>
      </c>
      <c r="G27" s="219"/>
      <c r="H27" s="59"/>
      <c r="I27" s="122"/>
      <c r="J27" s="251"/>
      <c r="K27" s="209"/>
      <c r="L27" s="120"/>
      <c r="M27" s="53"/>
      <c r="N27" s="53"/>
      <c r="O27" s="32"/>
      <c r="P27" s="247"/>
    </row>
    <row r="28" spans="1:16" ht="50.1" customHeight="1" x14ac:dyDescent="0.25">
      <c r="A28" s="119"/>
      <c r="B28" s="205" t="s">
        <v>295</v>
      </c>
      <c r="C28" s="205"/>
      <c r="D28" s="94">
        <v>1</v>
      </c>
      <c r="E28" s="96">
        <v>500</v>
      </c>
      <c r="F28" s="97">
        <f t="shared" si="3"/>
        <v>500</v>
      </c>
      <c r="G28" s="219"/>
      <c r="H28" s="59"/>
      <c r="I28" s="122"/>
      <c r="J28" s="251"/>
      <c r="K28" s="209"/>
      <c r="L28" s="120"/>
      <c r="M28" s="53"/>
      <c r="N28" s="53"/>
      <c r="O28" s="32"/>
      <c r="P28" s="247"/>
    </row>
    <row r="29" spans="1:16" ht="50.1" customHeight="1" x14ac:dyDescent="0.25">
      <c r="A29" s="119"/>
      <c r="B29" s="205"/>
      <c r="C29" s="205"/>
      <c r="D29" s="94">
        <v>0</v>
      </c>
      <c r="E29" s="96">
        <v>0</v>
      </c>
      <c r="F29" s="97">
        <f t="shared" si="3"/>
        <v>0</v>
      </c>
      <c r="G29" s="219"/>
      <c r="H29" s="59"/>
      <c r="I29" s="122"/>
      <c r="J29" s="251"/>
      <c r="K29" s="209"/>
      <c r="L29" s="120"/>
      <c r="M29" s="53"/>
      <c r="N29" s="53"/>
      <c r="O29" s="32"/>
      <c r="P29" s="247"/>
    </row>
    <row r="30" spans="1:16" ht="50.1" customHeight="1" x14ac:dyDescent="0.25">
      <c r="A30" s="119"/>
      <c r="B30" s="205"/>
      <c r="C30" s="205"/>
      <c r="D30" s="94">
        <v>0</v>
      </c>
      <c r="E30" s="96">
        <v>0</v>
      </c>
      <c r="F30" s="97">
        <f t="shared" si="3"/>
        <v>0</v>
      </c>
      <c r="G30" s="219"/>
      <c r="H30" s="59"/>
      <c r="I30" s="122"/>
      <c r="J30" s="251"/>
      <c r="K30" s="209"/>
      <c r="L30" s="120"/>
      <c r="M30" s="53"/>
      <c r="N30" s="53"/>
      <c r="O30" s="32"/>
      <c r="P30" s="247"/>
    </row>
    <row r="31" spans="1:16" ht="50.1" customHeight="1" x14ac:dyDescent="0.25">
      <c r="A31" s="122"/>
      <c r="B31" s="205"/>
      <c r="C31" s="205"/>
      <c r="D31" s="94">
        <v>0</v>
      </c>
      <c r="E31" s="96">
        <v>0</v>
      </c>
      <c r="F31" s="97">
        <f t="shared" ref="F31:F36" si="4">SUM(D31*E31)</f>
        <v>0</v>
      </c>
      <c r="G31" s="219"/>
      <c r="H31" s="59"/>
      <c r="I31" s="122"/>
      <c r="J31" s="225"/>
      <c r="K31" s="279"/>
      <c r="L31" s="140"/>
      <c r="M31" s="53"/>
      <c r="N31" s="53"/>
      <c r="O31" s="32"/>
      <c r="P31" s="247"/>
    </row>
    <row r="32" spans="1:16" ht="50.1" customHeight="1" x14ac:dyDescent="0.25">
      <c r="A32" s="122"/>
      <c r="B32" s="205"/>
      <c r="C32" s="205"/>
      <c r="D32" s="94">
        <v>0</v>
      </c>
      <c r="E32" s="96">
        <v>0</v>
      </c>
      <c r="F32" s="97">
        <f t="shared" si="4"/>
        <v>0</v>
      </c>
      <c r="G32" s="219"/>
      <c r="H32" s="59"/>
      <c r="I32" s="122"/>
      <c r="J32" s="225"/>
      <c r="K32" s="279"/>
      <c r="L32" s="140"/>
      <c r="M32" s="53"/>
      <c r="N32" s="53"/>
      <c r="O32" s="32"/>
      <c r="P32" s="247"/>
    </row>
    <row r="33" spans="1:16" ht="50.1" customHeight="1" x14ac:dyDescent="0.25">
      <c r="A33" s="122"/>
      <c r="B33" s="205"/>
      <c r="C33" s="205"/>
      <c r="D33" s="94">
        <v>0</v>
      </c>
      <c r="E33" s="96">
        <v>0</v>
      </c>
      <c r="F33" s="97">
        <f t="shared" si="4"/>
        <v>0</v>
      </c>
      <c r="G33" s="219"/>
      <c r="H33" s="59"/>
      <c r="I33" s="122"/>
      <c r="J33" s="225"/>
      <c r="K33" s="279"/>
      <c r="L33" s="140"/>
      <c r="M33" s="53"/>
      <c r="N33" s="53"/>
      <c r="O33" s="32"/>
      <c r="P33" s="247"/>
    </row>
    <row r="34" spans="1:16" ht="50.1" customHeight="1" x14ac:dyDescent="0.25">
      <c r="A34" s="122"/>
      <c r="B34" s="205"/>
      <c r="C34" s="205"/>
      <c r="D34" s="94">
        <v>0</v>
      </c>
      <c r="E34" s="96">
        <v>0</v>
      </c>
      <c r="F34" s="97">
        <f t="shared" si="4"/>
        <v>0</v>
      </c>
      <c r="G34" s="219"/>
      <c r="H34" s="59"/>
      <c r="I34" s="122"/>
      <c r="J34" s="225"/>
      <c r="K34" s="279"/>
      <c r="L34" s="140"/>
      <c r="M34" s="53"/>
      <c r="N34" s="53"/>
      <c r="O34" s="32"/>
      <c r="P34" s="247"/>
    </row>
    <row r="35" spans="1:16" ht="50.1" customHeight="1" x14ac:dyDescent="0.25">
      <c r="A35" s="122"/>
      <c r="B35" s="205"/>
      <c r="C35" s="205"/>
      <c r="D35" s="94">
        <v>0</v>
      </c>
      <c r="E35" s="96">
        <v>0</v>
      </c>
      <c r="F35" s="97">
        <f t="shared" si="4"/>
        <v>0</v>
      </c>
      <c r="G35" s="219"/>
      <c r="H35" s="59"/>
      <c r="I35" s="122"/>
      <c r="J35" s="225"/>
      <c r="K35" s="279"/>
      <c r="L35" s="140"/>
      <c r="M35" s="53"/>
      <c r="N35" s="53"/>
      <c r="O35" s="32"/>
      <c r="P35" s="247"/>
    </row>
    <row r="36" spans="1:16" ht="50.1" customHeight="1" x14ac:dyDescent="0.25">
      <c r="A36" s="119"/>
      <c r="B36" s="205"/>
      <c r="C36" s="205"/>
      <c r="D36" s="94">
        <v>0</v>
      </c>
      <c r="E36" s="96">
        <v>0</v>
      </c>
      <c r="F36" s="97">
        <f t="shared" si="4"/>
        <v>0</v>
      </c>
      <c r="G36" s="255"/>
      <c r="H36" s="59"/>
      <c r="I36" s="122"/>
      <c r="J36" s="225"/>
      <c r="K36" s="279"/>
      <c r="L36" s="125"/>
      <c r="M36" s="23"/>
      <c r="N36" s="23"/>
      <c r="O36" s="32"/>
      <c r="P36" s="248"/>
    </row>
    <row r="37" spans="1:16" ht="23.25" customHeight="1" x14ac:dyDescent="0.25">
      <c r="A37" s="200" t="s">
        <v>42</v>
      </c>
      <c r="B37" s="201"/>
      <c r="C37" s="201"/>
      <c r="D37" s="201"/>
      <c r="E37" s="201"/>
      <c r="F37" s="202"/>
      <c r="G37" s="106">
        <f>SUM(F21:F36)</f>
        <v>26235</v>
      </c>
      <c r="H37" s="59"/>
      <c r="I37" s="128"/>
      <c r="J37" s="222" t="s">
        <v>42</v>
      </c>
      <c r="K37" s="223"/>
      <c r="L37" s="223"/>
      <c r="M37" s="223"/>
      <c r="N37" s="223"/>
      <c r="O37" s="224"/>
      <c r="P37" s="62">
        <f>SUM(O21:O36)</f>
        <v>290</v>
      </c>
    </row>
    <row r="38" spans="1:16" ht="34.5" customHeight="1" x14ac:dyDescent="0.25">
      <c r="A38" s="99" t="s">
        <v>216</v>
      </c>
      <c r="B38" s="283" t="s">
        <v>219</v>
      </c>
      <c r="C38" s="284"/>
      <c r="D38" s="99" t="s">
        <v>14</v>
      </c>
      <c r="E38" s="99" t="s">
        <v>24</v>
      </c>
      <c r="F38" s="99" t="s">
        <v>1</v>
      </c>
      <c r="G38" s="100"/>
      <c r="H38" s="59"/>
      <c r="I38" s="133" t="s">
        <v>216</v>
      </c>
      <c r="J38" s="286" t="s">
        <v>222</v>
      </c>
      <c r="K38" s="287"/>
      <c r="L38" s="278"/>
      <c r="M38" s="26" t="s">
        <v>25</v>
      </c>
      <c r="N38" s="26" t="s">
        <v>15</v>
      </c>
      <c r="O38" s="26" t="s">
        <v>1</v>
      </c>
      <c r="P38" s="27"/>
    </row>
    <row r="39" spans="1:16" ht="45" customHeight="1" x14ac:dyDescent="0.25">
      <c r="A39" s="118"/>
      <c r="B39" s="205"/>
      <c r="C39" s="205"/>
      <c r="D39" s="94">
        <v>0</v>
      </c>
      <c r="E39" s="96">
        <v>0</v>
      </c>
      <c r="F39" s="97">
        <f>SUM(D39*E39)</f>
        <v>0</v>
      </c>
      <c r="G39" s="252"/>
      <c r="H39" s="59"/>
      <c r="I39" s="118"/>
      <c r="J39" s="251" t="s">
        <v>51</v>
      </c>
      <c r="K39" s="209"/>
      <c r="L39" s="210"/>
      <c r="M39" s="30">
        <v>50</v>
      </c>
      <c r="N39" s="31">
        <v>50</v>
      </c>
      <c r="O39" s="32">
        <f>SUM(M39*N39)</f>
        <v>2500</v>
      </c>
      <c r="P39" s="256"/>
    </row>
    <row r="40" spans="1:16" ht="45" customHeight="1" x14ac:dyDescent="0.25">
      <c r="A40" s="118"/>
      <c r="B40" s="205"/>
      <c r="C40" s="205"/>
      <c r="D40" s="94">
        <v>0</v>
      </c>
      <c r="E40" s="96">
        <v>0</v>
      </c>
      <c r="F40" s="97">
        <f>SUM(D40*E40)</f>
        <v>0</v>
      </c>
      <c r="G40" s="253"/>
      <c r="H40" s="59"/>
      <c r="I40" s="118"/>
      <c r="J40" s="251"/>
      <c r="K40" s="209"/>
      <c r="L40" s="210"/>
      <c r="M40" s="61"/>
      <c r="N40" s="61"/>
      <c r="O40" s="61"/>
      <c r="P40" s="257"/>
    </row>
    <row r="41" spans="1:16" ht="45" customHeight="1" x14ac:dyDescent="0.25">
      <c r="A41" s="118"/>
      <c r="B41" s="205"/>
      <c r="C41" s="205"/>
      <c r="D41" s="94">
        <v>0</v>
      </c>
      <c r="E41" s="96">
        <v>0</v>
      </c>
      <c r="F41" s="97">
        <f>SUM(D41*E41)</f>
        <v>0</v>
      </c>
      <c r="G41" s="253"/>
      <c r="H41" s="59"/>
      <c r="I41" s="118"/>
      <c r="J41" s="251"/>
      <c r="K41" s="209"/>
      <c r="L41" s="210"/>
      <c r="M41" s="61"/>
      <c r="N41" s="61"/>
      <c r="O41" s="61"/>
      <c r="P41" s="257"/>
    </row>
    <row r="42" spans="1:16" ht="45" customHeight="1" x14ac:dyDescent="0.25">
      <c r="A42" s="118"/>
      <c r="B42" s="205"/>
      <c r="C42" s="205"/>
      <c r="D42" s="94">
        <v>0</v>
      </c>
      <c r="E42" s="96">
        <v>0</v>
      </c>
      <c r="F42" s="97">
        <f>SUM(D42*E42)</f>
        <v>0</v>
      </c>
      <c r="G42" s="254"/>
      <c r="H42" s="59"/>
      <c r="I42" s="118"/>
      <c r="J42" s="251"/>
      <c r="K42" s="209"/>
      <c r="L42" s="210"/>
      <c r="M42" s="61"/>
      <c r="N42" s="61"/>
      <c r="O42" s="61"/>
      <c r="P42" s="258"/>
    </row>
    <row r="43" spans="1:16" ht="23.25" customHeight="1" x14ac:dyDescent="0.25">
      <c r="A43" s="197" t="s">
        <v>43</v>
      </c>
      <c r="B43" s="198"/>
      <c r="C43" s="198"/>
      <c r="D43" s="198"/>
      <c r="E43" s="198"/>
      <c r="F43" s="199"/>
      <c r="G43" s="106">
        <f>SUM(F39:F42)</f>
        <v>0</v>
      </c>
      <c r="H43" s="59"/>
      <c r="I43" s="128"/>
      <c r="J43" s="263" t="s">
        <v>43</v>
      </c>
      <c r="K43" s="264"/>
      <c r="L43" s="264"/>
      <c r="M43" s="264"/>
      <c r="N43" s="264"/>
      <c r="O43" s="265"/>
      <c r="P43" s="62">
        <f>SUM(O39:O42)</f>
        <v>2500</v>
      </c>
    </row>
    <row r="44" spans="1:16" ht="34.5" customHeight="1" x14ac:dyDescent="0.25">
      <c r="A44" s="99" t="s">
        <v>216</v>
      </c>
      <c r="B44" s="283" t="s">
        <v>218</v>
      </c>
      <c r="C44" s="284"/>
      <c r="D44" s="99" t="s">
        <v>14</v>
      </c>
      <c r="E44" s="99" t="s">
        <v>24</v>
      </c>
      <c r="F44" s="99" t="s">
        <v>1</v>
      </c>
      <c r="G44" s="100"/>
      <c r="H44" s="59"/>
      <c r="I44" s="133" t="s">
        <v>216</v>
      </c>
      <c r="J44" s="280" t="s">
        <v>218</v>
      </c>
      <c r="K44" s="209"/>
      <c r="L44" s="210"/>
      <c r="M44" s="26" t="s">
        <v>25</v>
      </c>
      <c r="N44" s="26" t="s">
        <v>15</v>
      </c>
      <c r="O44" s="26" t="s">
        <v>1</v>
      </c>
      <c r="P44" s="27"/>
    </row>
    <row r="45" spans="1:16" ht="45" customHeight="1" x14ac:dyDescent="0.25">
      <c r="A45" s="118"/>
      <c r="B45" s="206" t="s">
        <v>299</v>
      </c>
      <c r="C45" s="206"/>
      <c r="D45" s="94">
        <v>3200</v>
      </c>
      <c r="E45" s="96">
        <v>0.625</v>
      </c>
      <c r="F45" s="97">
        <f>SUM(D45*E45)</f>
        <v>2000</v>
      </c>
      <c r="G45" s="218"/>
      <c r="H45" s="59"/>
      <c r="I45" s="118"/>
      <c r="J45" s="228" t="s">
        <v>26</v>
      </c>
      <c r="K45" s="229"/>
      <c r="L45" s="230"/>
      <c r="M45" s="30">
        <v>2000</v>
      </c>
      <c r="N45" s="31">
        <v>0.45</v>
      </c>
      <c r="O45" s="32">
        <v>900</v>
      </c>
      <c r="P45" s="246"/>
    </row>
    <row r="46" spans="1:16" ht="45" customHeight="1" x14ac:dyDescent="0.25">
      <c r="A46" s="118"/>
      <c r="B46" s="206"/>
      <c r="C46" s="206"/>
      <c r="D46" s="94">
        <v>0</v>
      </c>
      <c r="E46" s="96">
        <v>0</v>
      </c>
      <c r="F46" s="97">
        <f>SUM(D46*E46)</f>
        <v>0</v>
      </c>
      <c r="G46" s="219"/>
      <c r="H46" s="59"/>
      <c r="I46" s="118"/>
      <c r="J46" s="228" t="s">
        <v>27</v>
      </c>
      <c r="K46" s="229"/>
      <c r="L46" s="230"/>
      <c r="M46" s="33">
        <v>10</v>
      </c>
      <c r="N46" s="34">
        <v>65</v>
      </c>
      <c r="O46" s="32">
        <v>650</v>
      </c>
      <c r="P46" s="247"/>
    </row>
    <row r="47" spans="1:16" ht="45" customHeight="1" x14ac:dyDescent="0.25">
      <c r="A47" s="118"/>
      <c r="B47" s="206"/>
      <c r="C47" s="206"/>
      <c r="D47" s="94">
        <v>0</v>
      </c>
      <c r="E47" s="96">
        <v>0</v>
      </c>
      <c r="F47" s="97">
        <f>SUM(D47*E47)</f>
        <v>0</v>
      </c>
      <c r="G47" s="219"/>
      <c r="H47" s="59"/>
      <c r="I47" s="118"/>
      <c r="J47" s="130"/>
      <c r="K47" s="266"/>
      <c r="L47" s="267"/>
      <c r="M47" s="35"/>
      <c r="N47" s="36"/>
      <c r="O47" s="36"/>
      <c r="P47" s="247"/>
    </row>
    <row r="48" spans="1:16" ht="45" customHeight="1" x14ac:dyDescent="0.25">
      <c r="A48" s="118"/>
      <c r="B48" s="206"/>
      <c r="C48" s="206"/>
      <c r="D48" s="94">
        <v>0</v>
      </c>
      <c r="E48" s="96">
        <v>0</v>
      </c>
      <c r="F48" s="97">
        <f t="shared" ref="F48:F50" si="5">SUM(D48*E48)</f>
        <v>0</v>
      </c>
      <c r="G48" s="219"/>
      <c r="H48" s="59"/>
      <c r="I48" s="118"/>
      <c r="J48" s="121"/>
      <c r="K48" s="259"/>
      <c r="L48" s="210"/>
      <c r="M48" s="54"/>
      <c r="N48" s="36"/>
      <c r="O48" s="36"/>
      <c r="P48" s="247"/>
    </row>
    <row r="49" spans="1:16" ht="45" customHeight="1" x14ac:dyDescent="0.25">
      <c r="A49" s="118"/>
      <c r="B49" s="206"/>
      <c r="C49" s="206"/>
      <c r="D49" s="94">
        <v>0</v>
      </c>
      <c r="E49" s="96">
        <v>0</v>
      </c>
      <c r="F49" s="97">
        <f t="shared" si="5"/>
        <v>0</v>
      </c>
      <c r="G49" s="219"/>
      <c r="H49" s="59"/>
      <c r="I49" s="118"/>
      <c r="J49" s="121"/>
      <c r="K49" s="259"/>
      <c r="L49" s="210"/>
      <c r="M49" s="54"/>
      <c r="N49" s="36"/>
      <c r="O49" s="36"/>
      <c r="P49" s="247"/>
    </row>
    <row r="50" spans="1:16" ht="45" customHeight="1" x14ac:dyDescent="0.25">
      <c r="A50" s="118"/>
      <c r="B50" s="206"/>
      <c r="C50" s="206"/>
      <c r="D50" s="94">
        <v>0</v>
      </c>
      <c r="E50" s="96">
        <v>0</v>
      </c>
      <c r="F50" s="97">
        <f t="shared" si="5"/>
        <v>0</v>
      </c>
      <c r="G50" s="219"/>
      <c r="H50" s="59"/>
      <c r="I50" s="118"/>
      <c r="J50" s="121"/>
      <c r="K50" s="259"/>
      <c r="L50" s="210"/>
      <c r="M50" s="54"/>
      <c r="N50" s="36"/>
      <c r="O50" s="36"/>
      <c r="P50" s="247"/>
    </row>
    <row r="51" spans="1:16" ht="45" customHeight="1" x14ac:dyDescent="0.25">
      <c r="A51" s="118"/>
      <c r="B51" s="206"/>
      <c r="C51" s="206"/>
      <c r="D51" s="94">
        <v>0</v>
      </c>
      <c r="E51" s="96">
        <v>0</v>
      </c>
      <c r="F51" s="97">
        <f t="shared" ref="F51" si="6">SUM(D51*E51)</f>
        <v>0</v>
      </c>
      <c r="G51" s="219"/>
      <c r="H51" s="59"/>
      <c r="I51" s="118"/>
      <c r="J51" s="121"/>
      <c r="K51" s="129"/>
      <c r="L51" s="120"/>
      <c r="M51" s="54"/>
      <c r="N51" s="36"/>
      <c r="O51" s="36"/>
      <c r="P51" s="247"/>
    </row>
    <row r="52" spans="1:16" ht="24" customHeight="1" x14ac:dyDescent="0.25">
      <c r="A52" s="200" t="s">
        <v>44</v>
      </c>
      <c r="B52" s="201"/>
      <c r="C52" s="201"/>
      <c r="D52" s="201"/>
      <c r="E52" s="201"/>
      <c r="F52" s="202"/>
      <c r="G52" s="107">
        <f>SUM(F45:F51)</f>
        <v>2000</v>
      </c>
      <c r="H52" s="59"/>
      <c r="I52" s="128"/>
      <c r="J52" s="260" t="s">
        <v>44</v>
      </c>
      <c r="K52" s="261"/>
      <c r="L52" s="261"/>
      <c r="M52" s="261"/>
      <c r="N52" s="261"/>
      <c r="O52" s="262"/>
      <c r="P52" s="63">
        <f>SUM(O45:O51)</f>
        <v>1550</v>
      </c>
    </row>
    <row r="53" spans="1:16" ht="49.5" customHeight="1" x14ac:dyDescent="0.25">
      <c r="A53" s="99" t="s">
        <v>216</v>
      </c>
      <c r="B53" s="203" t="s">
        <v>46</v>
      </c>
      <c r="C53" s="204"/>
      <c r="D53" s="103" t="s">
        <v>14</v>
      </c>
      <c r="E53" s="104" t="s">
        <v>47</v>
      </c>
      <c r="F53" s="103" t="s">
        <v>1</v>
      </c>
      <c r="G53" s="108"/>
      <c r="H53" s="59"/>
      <c r="I53" s="133" t="s">
        <v>216</v>
      </c>
      <c r="J53" s="231" t="s">
        <v>46</v>
      </c>
      <c r="K53" s="232"/>
      <c r="L53" s="233"/>
      <c r="M53" s="26" t="s">
        <v>14</v>
      </c>
      <c r="N53" s="56" t="s">
        <v>47</v>
      </c>
      <c r="O53" s="26" t="s">
        <v>1</v>
      </c>
      <c r="P53" s="27"/>
    </row>
    <row r="54" spans="1:16" ht="45" customHeight="1" x14ac:dyDescent="0.25">
      <c r="A54" s="118"/>
      <c r="B54" s="205" t="s">
        <v>300</v>
      </c>
      <c r="C54" s="205"/>
      <c r="D54" s="94">
        <v>2400</v>
      </c>
      <c r="E54" s="109">
        <v>0.625</v>
      </c>
      <c r="F54" s="97">
        <f>SUM(D54*E54)</f>
        <v>1500</v>
      </c>
      <c r="G54" s="110"/>
      <c r="H54" s="59"/>
      <c r="I54" s="118"/>
      <c r="J54" s="228" t="s">
        <v>49</v>
      </c>
      <c r="K54" s="229"/>
      <c r="L54" s="230"/>
      <c r="M54" s="33">
        <v>300</v>
      </c>
      <c r="N54" s="31">
        <v>0.45</v>
      </c>
      <c r="O54" s="32">
        <f>SUM(M54*N54)</f>
        <v>135</v>
      </c>
      <c r="P54" s="55"/>
    </row>
    <row r="55" spans="1:16" ht="45" customHeight="1" x14ac:dyDescent="0.25">
      <c r="A55" s="118"/>
      <c r="B55" s="205"/>
      <c r="C55" s="205"/>
      <c r="D55" s="94">
        <v>0</v>
      </c>
      <c r="E55" s="109">
        <v>0</v>
      </c>
      <c r="F55" s="97">
        <f>SUM(D55*E55)</f>
        <v>0</v>
      </c>
      <c r="G55" s="110"/>
      <c r="H55" s="59"/>
      <c r="I55" s="118"/>
      <c r="J55" s="208" t="s">
        <v>50</v>
      </c>
      <c r="K55" s="209"/>
      <c r="L55" s="210"/>
      <c r="M55" s="33">
        <v>500</v>
      </c>
      <c r="N55" s="31">
        <v>0.35</v>
      </c>
      <c r="O55" s="32">
        <f>SUM(M55*N55)</f>
        <v>175</v>
      </c>
      <c r="P55" s="55"/>
    </row>
    <row r="56" spans="1:16" ht="45" customHeight="1" x14ac:dyDescent="0.25">
      <c r="A56" s="118"/>
      <c r="B56" s="205"/>
      <c r="C56" s="205"/>
      <c r="D56" s="94">
        <v>0</v>
      </c>
      <c r="E56" s="109">
        <v>0</v>
      </c>
      <c r="F56" s="97">
        <f>SUM(D56*E56)</f>
        <v>0</v>
      </c>
      <c r="G56" s="110"/>
      <c r="H56" s="59"/>
      <c r="I56" s="118"/>
      <c r="J56" s="131"/>
      <c r="K56" s="220"/>
      <c r="L56" s="221"/>
      <c r="M56" s="33"/>
      <c r="N56" s="31"/>
      <c r="O56" s="39"/>
      <c r="P56" s="55"/>
    </row>
    <row r="57" spans="1:16" ht="45" customHeight="1" x14ac:dyDescent="0.25">
      <c r="A57" s="118"/>
      <c r="B57" s="205"/>
      <c r="C57" s="205"/>
      <c r="D57" s="94">
        <v>0</v>
      </c>
      <c r="E57" s="109">
        <v>0</v>
      </c>
      <c r="F57" s="97">
        <f>SUM(D57*E57)</f>
        <v>0</v>
      </c>
      <c r="G57" s="110"/>
      <c r="H57" s="59"/>
      <c r="I57" s="118"/>
      <c r="J57" s="131"/>
      <c r="K57" s="220"/>
      <c r="L57" s="221"/>
      <c r="M57" s="33"/>
      <c r="N57" s="31"/>
      <c r="O57" s="39"/>
      <c r="P57" s="55"/>
    </row>
    <row r="58" spans="1:16" ht="27" customHeight="1" x14ac:dyDescent="0.25">
      <c r="A58" s="200" t="s">
        <v>48</v>
      </c>
      <c r="B58" s="201"/>
      <c r="C58" s="201"/>
      <c r="D58" s="201"/>
      <c r="E58" s="201"/>
      <c r="F58" s="202"/>
      <c r="G58" s="106">
        <f>SUM(F54:F57)</f>
        <v>1500</v>
      </c>
      <c r="H58" s="59"/>
      <c r="I58" s="127"/>
      <c r="J58" s="222" t="s">
        <v>48</v>
      </c>
      <c r="K58" s="223"/>
      <c r="L58" s="223"/>
      <c r="M58" s="223"/>
      <c r="N58" s="223"/>
      <c r="O58" s="224"/>
      <c r="P58" s="62">
        <f>SUM(O54:O57)</f>
        <v>310</v>
      </c>
    </row>
    <row r="59" spans="1:16" ht="49.5" customHeight="1" x14ac:dyDescent="0.25">
      <c r="A59" s="99" t="s">
        <v>216</v>
      </c>
      <c r="B59" s="226" t="s">
        <v>220</v>
      </c>
      <c r="C59" s="227"/>
      <c r="D59" s="103" t="s">
        <v>14</v>
      </c>
      <c r="E59" s="104" t="s">
        <v>17</v>
      </c>
      <c r="F59" s="103" t="s">
        <v>1</v>
      </c>
      <c r="G59" s="108"/>
      <c r="H59" s="59"/>
      <c r="I59" s="133" t="s">
        <v>216</v>
      </c>
      <c r="J59" s="231" t="s">
        <v>223</v>
      </c>
      <c r="K59" s="232"/>
      <c r="L59" s="233"/>
      <c r="M59" s="26" t="s">
        <v>14</v>
      </c>
      <c r="N59" s="17" t="s">
        <v>17</v>
      </c>
      <c r="O59" s="26" t="s">
        <v>1</v>
      </c>
      <c r="P59" s="27"/>
    </row>
    <row r="60" spans="1:16" ht="45" customHeight="1" x14ac:dyDescent="0.25">
      <c r="A60" s="118"/>
      <c r="B60" s="205" t="s">
        <v>301</v>
      </c>
      <c r="C60" s="205"/>
      <c r="D60" s="94">
        <v>200</v>
      </c>
      <c r="E60" s="109">
        <v>60</v>
      </c>
      <c r="F60" s="97">
        <f>SUM(D60*E60)</f>
        <v>12000</v>
      </c>
      <c r="G60" s="218"/>
      <c r="H60" s="59"/>
      <c r="I60" s="118"/>
      <c r="J60" s="234" t="s">
        <v>33</v>
      </c>
      <c r="K60" s="235"/>
      <c r="L60" s="236"/>
      <c r="M60" s="33">
        <v>300</v>
      </c>
      <c r="N60" s="31">
        <v>0.35</v>
      </c>
      <c r="O60" s="39">
        <v>105</v>
      </c>
      <c r="P60" s="246"/>
    </row>
    <row r="61" spans="1:16" ht="45" customHeight="1" x14ac:dyDescent="0.25">
      <c r="A61" s="118"/>
      <c r="B61" s="205" t="s">
        <v>304</v>
      </c>
      <c r="C61" s="205"/>
      <c r="D61" s="94">
        <v>50</v>
      </c>
      <c r="E61" s="109">
        <v>110</v>
      </c>
      <c r="F61" s="97">
        <f t="shared" ref="F61:F63" si="7">SUM(D61*E61)</f>
        <v>5500</v>
      </c>
      <c r="G61" s="219"/>
      <c r="H61" s="59"/>
      <c r="I61" s="118"/>
      <c r="J61" s="131"/>
      <c r="K61" s="242"/>
      <c r="L61" s="225"/>
      <c r="M61" s="33"/>
      <c r="N61" s="31"/>
      <c r="O61" s="39"/>
      <c r="P61" s="247"/>
    </row>
    <row r="62" spans="1:16" ht="45" customHeight="1" x14ac:dyDescent="0.25">
      <c r="A62" s="118"/>
      <c r="B62" s="205" t="s">
        <v>302</v>
      </c>
      <c r="C62" s="205"/>
      <c r="D62" s="94">
        <v>110</v>
      </c>
      <c r="E62" s="109">
        <v>50</v>
      </c>
      <c r="F62" s="97">
        <f t="shared" si="7"/>
        <v>5500</v>
      </c>
      <c r="G62" s="219"/>
      <c r="H62" s="59"/>
      <c r="I62" s="118"/>
      <c r="J62" s="131"/>
      <c r="K62" s="242"/>
      <c r="L62" s="225"/>
      <c r="M62" s="33"/>
      <c r="N62" s="31"/>
      <c r="O62" s="39"/>
      <c r="P62" s="247"/>
    </row>
    <row r="63" spans="1:16" ht="45" customHeight="1" x14ac:dyDescent="0.25">
      <c r="A63" s="118"/>
      <c r="B63" s="205" t="s">
        <v>303</v>
      </c>
      <c r="C63" s="205"/>
      <c r="D63" s="94">
        <v>50</v>
      </c>
      <c r="E63" s="109">
        <v>80</v>
      </c>
      <c r="F63" s="97">
        <f t="shared" si="7"/>
        <v>4000</v>
      </c>
      <c r="G63" s="219"/>
      <c r="H63" s="59"/>
      <c r="I63" s="118"/>
      <c r="J63" s="131"/>
      <c r="K63" s="242"/>
      <c r="L63" s="225"/>
      <c r="M63" s="33"/>
      <c r="N63" s="31"/>
      <c r="O63" s="39"/>
      <c r="P63" s="247"/>
    </row>
    <row r="64" spans="1:16" ht="45" customHeight="1" x14ac:dyDescent="0.25">
      <c r="A64" s="118"/>
      <c r="B64" s="214" t="s">
        <v>305</v>
      </c>
      <c r="C64" s="216"/>
      <c r="D64" s="185">
        <v>-27300</v>
      </c>
      <c r="E64" s="109">
        <v>1</v>
      </c>
      <c r="F64" s="97">
        <f t="shared" ref="F64" si="8">SUM(D64*E64)</f>
        <v>-27300</v>
      </c>
      <c r="G64" s="219"/>
      <c r="H64" s="59"/>
      <c r="I64" s="118"/>
      <c r="J64" s="131"/>
      <c r="K64" s="242"/>
      <c r="L64" s="225"/>
      <c r="M64" s="40"/>
      <c r="N64" s="41"/>
      <c r="O64" s="24"/>
      <c r="P64" s="247"/>
    </row>
    <row r="65" spans="1:16" ht="27" customHeight="1" x14ac:dyDescent="0.25">
      <c r="A65" s="200" t="s">
        <v>45</v>
      </c>
      <c r="B65" s="201"/>
      <c r="C65" s="201"/>
      <c r="D65" s="201"/>
      <c r="E65" s="201"/>
      <c r="F65" s="202"/>
      <c r="G65" s="107">
        <f>SUM(F60:F64)</f>
        <v>-300</v>
      </c>
      <c r="H65" s="59"/>
      <c r="I65" s="128"/>
      <c r="J65" s="222" t="s">
        <v>45</v>
      </c>
      <c r="K65" s="223"/>
      <c r="L65" s="223"/>
      <c r="M65" s="223"/>
      <c r="N65" s="223"/>
      <c r="O65" s="224"/>
      <c r="P65" s="63">
        <f>SUM(O60:O64)</f>
        <v>105</v>
      </c>
    </row>
    <row r="66" spans="1:16" ht="39" customHeight="1" x14ac:dyDescent="0.25">
      <c r="A66" s="99" t="s">
        <v>216</v>
      </c>
      <c r="B66" s="203" t="s">
        <v>210</v>
      </c>
      <c r="C66" s="204"/>
      <c r="D66" s="103" t="s">
        <v>30</v>
      </c>
      <c r="E66" s="103" t="s">
        <v>31</v>
      </c>
      <c r="F66" s="103" t="s">
        <v>1</v>
      </c>
      <c r="G66" s="108"/>
      <c r="H66" s="59"/>
      <c r="I66" s="133" t="s">
        <v>216</v>
      </c>
      <c r="J66" s="16"/>
      <c r="K66" s="240" t="s">
        <v>211</v>
      </c>
      <c r="L66" s="241"/>
      <c r="M66" s="42" t="s">
        <v>30</v>
      </c>
      <c r="N66" s="42" t="s">
        <v>31</v>
      </c>
      <c r="O66" s="26" t="s">
        <v>1</v>
      </c>
      <c r="P66" s="27"/>
    </row>
    <row r="67" spans="1:16" ht="45" customHeight="1" x14ac:dyDescent="0.25">
      <c r="B67" s="207"/>
      <c r="C67" s="207"/>
      <c r="D67" s="96">
        <v>0</v>
      </c>
      <c r="E67" s="102">
        <v>0</v>
      </c>
      <c r="F67" s="97">
        <f>SUM(D67*E67)</f>
        <v>0</v>
      </c>
      <c r="G67" s="218"/>
      <c r="H67" s="59"/>
      <c r="J67" s="22"/>
      <c r="K67" s="234" t="s">
        <v>9</v>
      </c>
      <c r="L67" s="236"/>
      <c r="M67" s="43">
        <v>65867.5</v>
      </c>
      <c r="N67" s="20">
        <v>0.15</v>
      </c>
      <c r="O67" s="19">
        <f>SUM(M67*N67)</f>
        <v>9880.125</v>
      </c>
      <c r="P67" s="246"/>
    </row>
    <row r="68" spans="1:16" ht="45" customHeight="1" x14ac:dyDescent="0.25">
      <c r="B68" s="207"/>
      <c r="C68" s="207"/>
      <c r="D68" s="96">
        <v>0</v>
      </c>
      <c r="E68" s="102">
        <v>0</v>
      </c>
      <c r="F68" s="97">
        <f>SUM(D68*E68)</f>
        <v>0</v>
      </c>
      <c r="G68" s="219"/>
      <c r="H68" s="59"/>
      <c r="J68" s="22"/>
      <c r="K68" s="234"/>
      <c r="L68" s="236"/>
      <c r="M68" s="43"/>
      <c r="N68" s="20"/>
      <c r="O68" s="22"/>
      <c r="P68" s="247"/>
    </row>
    <row r="69" spans="1:16" ht="45" customHeight="1" x14ac:dyDescent="0.25">
      <c r="B69" s="207"/>
      <c r="C69" s="207"/>
      <c r="D69" s="96">
        <v>0</v>
      </c>
      <c r="E69" s="102">
        <v>0</v>
      </c>
      <c r="F69" s="97">
        <f t="shared" ref="F69:F71" si="9">SUM(D69*E69)</f>
        <v>0</v>
      </c>
      <c r="G69" s="219"/>
      <c r="H69" s="59"/>
      <c r="J69" s="22"/>
      <c r="K69" s="225"/>
      <c r="L69" s="225"/>
      <c r="M69" s="43"/>
      <c r="N69" s="57"/>
      <c r="O69" s="22"/>
      <c r="P69" s="247"/>
    </row>
    <row r="70" spans="1:16" ht="45" customHeight="1" x14ac:dyDescent="0.25">
      <c r="B70" s="207"/>
      <c r="C70" s="207"/>
      <c r="D70" s="96">
        <v>0</v>
      </c>
      <c r="E70" s="102">
        <v>0</v>
      </c>
      <c r="F70" s="97">
        <f t="shared" si="9"/>
        <v>0</v>
      </c>
      <c r="G70" s="219"/>
      <c r="H70" s="59"/>
      <c r="J70" s="22"/>
      <c r="K70" s="225"/>
      <c r="L70" s="225"/>
      <c r="M70" s="43"/>
      <c r="N70" s="57"/>
      <c r="O70" s="22"/>
      <c r="P70" s="247"/>
    </row>
    <row r="71" spans="1:16" ht="45" customHeight="1" x14ac:dyDescent="0.25">
      <c r="B71" s="207"/>
      <c r="C71" s="207"/>
      <c r="D71" s="96">
        <v>0</v>
      </c>
      <c r="E71" s="102">
        <v>0</v>
      </c>
      <c r="F71" s="97">
        <f t="shared" si="9"/>
        <v>0</v>
      </c>
      <c r="G71" s="219"/>
      <c r="H71" s="59"/>
      <c r="J71" s="22"/>
      <c r="K71" s="225"/>
      <c r="L71" s="225"/>
      <c r="M71" s="43"/>
      <c r="N71" s="57"/>
      <c r="O71" s="22"/>
      <c r="P71" s="247"/>
    </row>
    <row r="72" spans="1:16" ht="45" customHeight="1" x14ac:dyDescent="0.25">
      <c r="B72" s="207"/>
      <c r="C72" s="207"/>
      <c r="D72" s="96">
        <v>0</v>
      </c>
      <c r="E72" s="102">
        <v>0</v>
      </c>
      <c r="F72" s="97">
        <f t="shared" ref="F72" si="10">SUM(D72*E72)</f>
        <v>0</v>
      </c>
      <c r="G72" s="219"/>
      <c r="H72" s="59"/>
      <c r="J72" s="22"/>
      <c r="K72" s="225"/>
      <c r="L72" s="225"/>
      <c r="M72" s="43"/>
      <c r="N72" s="57"/>
      <c r="O72" s="22"/>
      <c r="P72" s="248"/>
    </row>
    <row r="73" spans="1:16" ht="45" customHeight="1" x14ac:dyDescent="0.25">
      <c r="B73" s="207"/>
      <c r="C73" s="207"/>
      <c r="D73" s="96">
        <v>0</v>
      </c>
      <c r="E73" s="102">
        <v>0</v>
      </c>
      <c r="F73" s="97">
        <f>SUM(D73*E73)</f>
        <v>0</v>
      </c>
      <c r="G73" s="255"/>
      <c r="H73" s="59"/>
      <c r="J73" s="22"/>
      <c r="K73" s="225"/>
      <c r="L73" s="225"/>
      <c r="M73" s="22"/>
      <c r="N73" s="22"/>
      <c r="O73" s="22"/>
      <c r="P73" s="29"/>
    </row>
    <row r="74" spans="1:16" ht="23.25" customHeight="1" x14ac:dyDescent="0.25">
      <c r="B74" s="200" t="s">
        <v>41</v>
      </c>
      <c r="C74" s="201"/>
      <c r="D74" s="201"/>
      <c r="E74" s="201"/>
      <c r="F74" s="202"/>
      <c r="G74" s="98">
        <f>SUM(F67:F73)</f>
        <v>0</v>
      </c>
      <c r="H74" s="59"/>
      <c r="I74" s="59"/>
      <c r="J74" s="243" t="s">
        <v>41</v>
      </c>
      <c r="K74" s="244"/>
      <c r="L74" s="244"/>
      <c r="M74" s="244"/>
      <c r="N74" s="244"/>
      <c r="O74" s="245"/>
      <c r="P74" s="67">
        <f>SUM(O67:O73)</f>
        <v>9880.125</v>
      </c>
    </row>
    <row r="75" spans="1:16" ht="27" customHeight="1" x14ac:dyDescent="0.25">
      <c r="B75" s="237" t="s">
        <v>32</v>
      </c>
      <c r="C75" s="238"/>
      <c r="D75" s="238"/>
      <c r="E75" s="238"/>
      <c r="F75" s="239"/>
      <c r="G75" s="141">
        <f>SUM(G10:G74)</f>
        <v>71995</v>
      </c>
      <c r="H75" s="59"/>
      <c r="I75" s="59"/>
      <c r="J75" s="222" t="s">
        <v>32</v>
      </c>
      <c r="K75" s="223"/>
      <c r="L75" s="223"/>
      <c r="M75" s="223"/>
      <c r="N75" s="223"/>
      <c r="O75" s="224"/>
      <c r="P75" s="63">
        <v>97861.55</v>
      </c>
    </row>
    <row r="76" spans="1:16" ht="27" customHeight="1" x14ac:dyDescent="0.25">
      <c r="B76" s="211" t="s">
        <v>213</v>
      </c>
      <c r="C76" s="212"/>
      <c r="D76" s="212"/>
      <c r="E76" s="111"/>
      <c r="F76" s="112"/>
      <c r="G76" s="114"/>
      <c r="H76" s="59"/>
      <c r="I76" s="59"/>
      <c r="J76" s="213" t="s">
        <v>213</v>
      </c>
      <c r="K76" s="213"/>
      <c r="L76" s="213"/>
      <c r="M76" s="213"/>
      <c r="N76" s="213"/>
      <c r="O76" s="115"/>
      <c r="P76" s="116"/>
    </row>
    <row r="77" spans="1:16" ht="87" customHeight="1" x14ac:dyDescent="0.25">
      <c r="B77" s="214" t="s">
        <v>307</v>
      </c>
      <c r="C77" s="215"/>
      <c r="D77" s="215"/>
      <c r="E77" s="215"/>
      <c r="F77" s="216"/>
      <c r="G77" s="113"/>
      <c r="H77" s="59"/>
      <c r="I77" s="59"/>
      <c r="J77" s="217" t="s">
        <v>214</v>
      </c>
      <c r="K77" s="217"/>
      <c r="L77" s="217"/>
      <c r="M77" s="217"/>
      <c r="N77" s="217"/>
      <c r="O77" s="217"/>
    </row>
    <row r="82" spans="3:3" x14ac:dyDescent="0.25">
      <c r="C82" s="117"/>
    </row>
  </sheetData>
  <sheetProtection algorithmName="SHA-512" hashValue="LNZ5Y9oFblj+q+9AT8dWk/os7b2N2/i3eV39Rr/oB/BLU0seTPiZJM2iLIReIVTzP6g5f/C/0fF2LtXXVJ/PKQ==" saltValue="DssB2IfEcxNuArE4qwCFdg==" spinCount="100000" sheet="1" objects="1" scenarios="1"/>
  <protectedRanges>
    <protectedRange sqref="B77" name="Notes"/>
    <protectedRange sqref="D54:E57" name="VehicleUse"/>
    <protectedRange sqref="C39:C42 C45:C51 C54:C57 C60:C64 C67:C73 C21:E36" name="Travel"/>
    <protectedRange sqref="C39:C42 C45:C51 C54:C57 C60:C64 C67:C73 C21:E36" name="Materials"/>
    <protectedRange sqref="A12 I12 C12:E18" name="Fringe"/>
    <protectedRange sqref="C3:E9" name="Personnel"/>
    <protectedRange sqref="D39:E42" name="Contractual"/>
    <protectedRange sqref="D60:E64" name="Other"/>
    <protectedRange sqref="D67:E73" name="Indirect"/>
  </protectedRanges>
  <mergeCells count="150">
    <mergeCell ref="J23:K23"/>
    <mergeCell ref="J36:K36"/>
    <mergeCell ref="J24:K24"/>
    <mergeCell ref="J28:K28"/>
    <mergeCell ref="J29:K29"/>
    <mergeCell ref="J30:K30"/>
    <mergeCell ref="J33:K33"/>
    <mergeCell ref="J38:L38"/>
    <mergeCell ref="B34:C34"/>
    <mergeCell ref="J34:K34"/>
    <mergeCell ref="B31:C31"/>
    <mergeCell ref="J31:K31"/>
    <mergeCell ref="B32:C32"/>
    <mergeCell ref="J32:K32"/>
    <mergeCell ref="J37:O37"/>
    <mergeCell ref="B38:C38"/>
    <mergeCell ref="A37:F37"/>
    <mergeCell ref="J39:L39"/>
    <mergeCell ref="J40:L40"/>
    <mergeCell ref="J41:L41"/>
    <mergeCell ref="J42:L42"/>
    <mergeCell ref="J44:L44"/>
    <mergeCell ref="B1:G1"/>
    <mergeCell ref="J10:O10"/>
    <mergeCell ref="K6:L6"/>
    <mergeCell ref="K7:L7"/>
    <mergeCell ref="K8:L8"/>
    <mergeCell ref="G12:G18"/>
    <mergeCell ref="G3:G9"/>
    <mergeCell ref="A10:F10"/>
    <mergeCell ref="K15:L15"/>
    <mergeCell ref="K16:L16"/>
    <mergeCell ref="K17:L17"/>
    <mergeCell ref="K11:L11"/>
    <mergeCell ref="K12:L12"/>
    <mergeCell ref="K13:L13"/>
    <mergeCell ref="K2:L2"/>
    <mergeCell ref="K3:L3"/>
    <mergeCell ref="B44:C44"/>
    <mergeCell ref="I1:P1"/>
    <mergeCell ref="P12:P18"/>
    <mergeCell ref="K4:L4"/>
    <mergeCell ref="K5:L5"/>
    <mergeCell ref="K9:L9"/>
    <mergeCell ref="G21:G36"/>
    <mergeCell ref="B20:C20"/>
    <mergeCell ref="B21:C21"/>
    <mergeCell ref="B22:C22"/>
    <mergeCell ref="A19:F19"/>
    <mergeCell ref="B23:C23"/>
    <mergeCell ref="B24:C24"/>
    <mergeCell ref="B25:C25"/>
    <mergeCell ref="B26:C26"/>
    <mergeCell ref="B27:C27"/>
    <mergeCell ref="B28:C28"/>
    <mergeCell ref="B29:C29"/>
    <mergeCell ref="B30:C30"/>
    <mergeCell ref="B36:C36"/>
    <mergeCell ref="J20:L20"/>
    <mergeCell ref="J21:L21"/>
    <mergeCell ref="J22:L22"/>
    <mergeCell ref="J25:K25"/>
    <mergeCell ref="J26:K26"/>
    <mergeCell ref="J27:K27"/>
    <mergeCell ref="J35:K35"/>
    <mergeCell ref="P21:P36"/>
    <mergeCell ref="K14:L14"/>
    <mergeCell ref="K18:L18"/>
    <mergeCell ref="J19:O19"/>
    <mergeCell ref="B35:C35"/>
    <mergeCell ref="B33:C33"/>
    <mergeCell ref="P67:P72"/>
    <mergeCell ref="G45:G51"/>
    <mergeCell ref="G39:G42"/>
    <mergeCell ref="G67:G73"/>
    <mergeCell ref="P39:P42"/>
    <mergeCell ref="P60:P64"/>
    <mergeCell ref="P45:P51"/>
    <mergeCell ref="K50:L50"/>
    <mergeCell ref="K64:L64"/>
    <mergeCell ref="J52:O52"/>
    <mergeCell ref="K48:L48"/>
    <mergeCell ref="K49:L49"/>
    <mergeCell ref="J43:O43"/>
    <mergeCell ref="K57:L57"/>
    <mergeCell ref="K47:L47"/>
    <mergeCell ref="J54:L54"/>
    <mergeCell ref="J53:L53"/>
    <mergeCell ref="J45:L45"/>
    <mergeCell ref="J46:L46"/>
    <mergeCell ref="J59:L59"/>
    <mergeCell ref="J60:L60"/>
    <mergeCell ref="B75:F75"/>
    <mergeCell ref="K66:L66"/>
    <mergeCell ref="K67:L67"/>
    <mergeCell ref="K73:L73"/>
    <mergeCell ref="K68:L68"/>
    <mergeCell ref="J75:O75"/>
    <mergeCell ref="J58:O58"/>
    <mergeCell ref="K61:L61"/>
    <mergeCell ref="K62:L62"/>
    <mergeCell ref="K63:L63"/>
    <mergeCell ref="K69:L69"/>
    <mergeCell ref="B74:F74"/>
    <mergeCell ref="K70:L70"/>
    <mergeCell ref="K71:L71"/>
    <mergeCell ref="J74:O74"/>
    <mergeCell ref="B69:C69"/>
    <mergeCell ref="B70:C70"/>
    <mergeCell ref="B71:C71"/>
    <mergeCell ref="B72:C72"/>
    <mergeCell ref="B55:C55"/>
    <mergeCell ref="B66:C66"/>
    <mergeCell ref="B67:C67"/>
    <mergeCell ref="B73:C73"/>
    <mergeCell ref="J55:L55"/>
    <mergeCell ref="B76:D76"/>
    <mergeCell ref="J76:N76"/>
    <mergeCell ref="B77:F77"/>
    <mergeCell ref="J77:O77"/>
    <mergeCell ref="G60:G64"/>
    <mergeCell ref="K56:L56"/>
    <mergeCell ref="J65:O65"/>
    <mergeCell ref="K72:L72"/>
    <mergeCell ref="B56:C56"/>
    <mergeCell ref="B57:C57"/>
    <mergeCell ref="B59:C59"/>
    <mergeCell ref="A58:F58"/>
    <mergeCell ref="B60:C60"/>
    <mergeCell ref="B61:C61"/>
    <mergeCell ref="B62:C62"/>
    <mergeCell ref="B63:C63"/>
    <mergeCell ref="B64:C64"/>
    <mergeCell ref="A65:F65"/>
    <mergeCell ref="B68:C68"/>
    <mergeCell ref="A43:F43"/>
    <mergeCell ref="A52:F52"/>
    <mergeCell ref="B53:C53"/>
    <mergeCell ref="B54:C54"/>
    <mergeCell ref="B39:C39"/>
    <mergeCell ref="B40:C40"/>
    <mergeCell ref="B41:C41"/>
    <mergeCell ref="B42:C42"/>
    <mergeCell ref="B45:C45"/>
    <mergeCell ref="B46:C46"/>
    <mergeCell ref="B47:C47"/>
    <mergeCell ref="B48:C48"/>
    <mergeCell ref="B49:C49"/>
    <mergeCell ref="B50:C50"/>
    <mergeCell ref="B51:C51"/>
  </mergeCells>
  <pageMargins left="0.7" right="0.7" top="0.75" bottom="0.75" header="0.3" footer="0.3"/>
  <pageSetup scale="41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342900</xdr:colOff>
                    <xdr:row>1</xdr:row>
                    <xdr:rowOff>295275</xdr:rowOff>
                  </from>
                  <to>
                    <xdr:col>0</xdr:col>
                    <xdr:colOff>628650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342900</xdr:colOff>
                    <xdr:row>3</xdr:row>
                    <xdr:rowOff>0</xdr:rowOff>
                  </from>
                  <to>
                    <xdr:col>0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342900</xdr:colOff>
                    <xdr:row>4</xdr:row>
                    <xdr:rowOff>0</xdr:rowOff>
                  </from>
                  <to>
                    <xdr:col>0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342900</xdr:colOff>
                    <xdr:row>5</xdr:row>
                    <xdr:rowOff>0</xdr:rowOff>
                  </from>
                  <to>
                    <xdr:col>0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0</xdr:rowOff>
                  </from>
                  <to>
                    <xdr:col>0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342900</xdr:colOff>
                    <xdr:row>7</xdr:row>
                    <xdr:rowOff>0</xdr:rowOff>
                  </from>
                  <to>
                    <xdr:col>0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342900</xdr:colOff>
                    <xdr:row>8</xdr:row>
                    <xdr:rowOff>0</xdr:rowOff>
                  </from>
                  <to>
                    <xdr:col>0</xdr:col>
                    <xdr:colOff>628650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0</xdr:col>
                    <xdr:colOff>342900</xdr:colOff>
                    <xdr:row>17</xdr:row>
                    <xdr:rowOff>0</xdr:rowOff>
                  </from>
                  <to>
                    <xdr:col>0</xdr:col>
                    <xdr:colOff>628650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>
                <anchor moveWithCells="1">
                  <from>
                    <xdr:col>0</xdr:col>
                    <xdr:colOff>342900</xdr:colOff>
                    <xdr:row>16</xdr:row>
                    <xdr:rowOff>0</xdr:rowOff>
                  </from>
                  <to>
                    <xdr:col>0</xdr:col>
                    <xdr:colOff>628650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defaultSize="0" autoFill="0" autoLine="0" autoPict="0">
                <anchor moveWithCells="1">
                  <from>
                    <xdr:col>0</xdr:col>
                    <xdr:colOff>342900</xdr:colOff>
                    <xdr:row>15</xdr:row>
                    <xdr:rowOff>0</xdr:rowOff>
                  </from>
                  <to>
                    <xdr:col>0</xdr:col>
                    <xdr:colOff>628650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Check Box 39">
              <controlPr defaultSize="0" autoFill="0" autoLine="0" autoPict="0">
                <anchor moveWithCells="1">
                  <from>
                    <xdr:col>0</xdr:col>
                    <xdr:colOff>342900</xdr:colOff>
                    <xdr:row>14</xdr:row>
                    <xdr:rowOff>0</xdr:rowOff>
                  </from>
                  <to>
                    <xdr:col>0</xdr:col>
                    <xdr:colOff>628650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13</xdr:row>
                    <xdr:rowOff>0</xdr:rowOff>
                  </from>
                  <to>
                    <xdr:col>0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0</xdr:col>
                    <xdr:colOff>342900</xdr:colOff>
                    <xdr:row>12</xdr:row>
                    <xdr:rowOff>0</xdr:rowOff>
                  </from>
                  <to>
                    <xdr:col>0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>
                  <from>
                    <xdr:col>0</xdr:col>
                    <xdr:colOff>342900</xdr:colOff>
                    <xdr:row>11</xdr:row>
                    <xdr:rowOff>28575</xdr:rowOff>
                  </from>
                  <to>
                    <xdr:col>0</xdr:col>
                    <xdr:colOff>981075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>
                  <from>
                    <xdr:col>0</xdr:col>
                    <xdr:colOff>314325</xdr:colOff>
                    <xdr:row>20</xdr:row>
                    <xdr:rowOff>257175</xdr:rowOff>
                  </from>
                  <to>
                    <xdr:col>0</xdr:col>
                    <xdr:colOff>952500</xdr:colOff>
                    <xdr:row>20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Check Box 55">
              <controlPr defaultSize="0" autoFill="0" autoLine="0" autoPict="0">
                <anchor moveWithCells="1">
                  <from>
                    <xdr:col>0</xdr:col>
                    <xdr:colOff>314325</xdr:colOff>
                    <xdr:row>21</xdr:row>
                    <xdr:rowOff>257175</xdr:rowOff>
                  </from>
                  <to>
                    <xdr:col>0</xdr:col>
                    <xdr:colOff>952500</xdr:colOff>
                    <xdr:row>21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0" name="Check Box 56">
              <controlPr defaultSize="0" autoFill="0" autoLine="0" autoPict="0">
                <anchor moveWithCells="1">
                  <from>
                    <xdr:col>0</xdr:col>
                    <xdr:colOff>314325</xdr:colOff>
                    <xdr:row>22</xdr:row>
                    <xdr:rowOff>257175</xdr:rowOff>
                  </from>
                  <to>
                    <xdr:col>0</xdr:col>
                    <xdr:colOff>952500</xdr:colOff>
                    <xdr:row>22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1" name="Check Box 57">
              <controlPr defaultSize="0" autoFill="0" autoLine="0" autoPict="0">
                <anchor moveWithCells="1">
                  <from>
                    <xdr:col>0</xdr:col>
                    <xdr:colOff>314325</xdr:colOff>
                    <xdr:row>23</xdr:row>
                    <xdr:rowOff>257175</xdr:rowOff>
                  </from>
                  <to>
                    <xdr:col>0</xdr:col>
                    <xdr:colOff>952500</xdr:colOff>
                    <xdr:row>23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2" name="Check Box 59">
              <controlPr defaultSize="0" autoFill="0" autoLine="0" autoPict="0">
                <anchor moveWithCells="1">
                  <from>
                    <xdr:col>0</xdr:col>
                    <xdr:colOff>314325</xdr:colOff>
                    <xdr:row>24</xdr:row>
                    <xdr:rowOff>257175</xdr:rowOff>
                  </from>
                  <to>
                    <xdr:col>0</xdr:col>
                    <xdr:colOff>952500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3" name="Check Box 60">
              <controlPr defaultSize="0" autoFill="0" autoLine="0" autoPict="0">
                <anchor moveWithCells="1">
                  <from>
                    <xdr:col>0</xdr:col>
                    <xdr:colOff>314325</xdr:colOff>
                    <xdr:row>25</xdr:row>
                    <xdr:rowOff>257175</xdr:rowOff>
                  </from>
                  <to>
                    <xdr:col>0</xdr:col>
                    <xdr:colOff>952500</xdr:colOff>
                    <xdr:row>25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Check Box 61">
              <controlPr defaultSize="0" autoFill="0" autoLine="0" autoPict="0">
                <anchor moveWithCells="1">
                  <from>
                    <xdr:col>0</xdr:col>
                    <xdr:colOff>314325</xdr:colOff>
                    <xdr:row>26</xdr:row>
                    <xdr:rowOff>257175</xdr:rowOff>
                  </from>
                  <to>
                    <xdr:col>0</xdr:col>
                    <xdr:colOff>952500</xdr:colOff>
                    <xdr:row>26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5" name="Check Box 62">
              <controlPr defaultSize="0" autoFill="0" autoLine="0" autoPict="0">
                <anchor moveWithCells="1">
                  <from>
                    <xdr:col>0</xdr:col>
                    <xdr:colOff>314325</xdr:colOff>
                    <xdr:row>27</xdr:row>
                    <xdr:rowOff>257175</xdr:rowOff>
                  </from>
                  <to>
                    <xdr:col>0</xdr:col>
                    <xdr:colOff>952500</xdr:colOff>
                    <xdr:row>27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6" name="Check Box 63">
              <controlPr defaultSize="0" autoFill="0" autoLine="0" autoPict="0">
                <anchor moveWithCells="1">
                  <from>
                    <xdr:col>0</xdr:col>
                    <xdr:colOff>314325</xdr:colOff>
                    <xdr:row>28</xdr:row>
                    <xdr:rowOff>257175</xdr:rowOff>
                  </from>
                  <to>
                    <xdr:col>0</xdr:col>
                    <xdr:colOff>952500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7" name="Check Box 65">
              <controlPr defaultSize="0" autoFill="0" autoLine="0" autoPict="0">
                <anchor moveWithCells="1">
                  <from>
                    <xdr:col>0</xdr:col>
                    <xdr:colOff>314325</xdr:colOff>
                    <xdr:row>29</xdr:row>
                    <xdr:rowOff>257175</xdr:rowOff>
                  </from>
                  <to>
                    <xdr:col>0</xdr:col>
                    <xdr:colOff>952500</xdr:colOff>
                    <xdr:row>29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8" name="Check Box 67">
              <controlPr defaultSize="0" autoFill="0" autoLine="0" autoPict="0">
                <anchor moveWithCells="1">
                  <from>
                    <xdr:col>0</xdr:col>
                    <xdr:colOff>314325</xdr:colOff>
                    <xdr:row>35</xdr:row>
                    <xdr:rowOff>257175</xdr:rowOff>
                  </from>
                  <to>
                    <xdr:col>0</xdr:col>
                    <xdr:colOff>952500</xdr:colOff>
                    <xdr:row>35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9" name="Check Box 69">
              <controlPr defaultSize="0" autoFill="0" autoLine="0" autoPict="0">
                <anchor moveWithCells="1">
                  <from>
                    <xdr:col>0</xdr:col>
                    <xdr:colOff>304800</xdr:colOff>
                    <xdr:row>38</xdr:row>
                    <xdr:rowOff>161925</xdr:rowOff>
                  </from>
                  <to>
                    <xdr:col>0</xdr:col>
                    <xdr:colOff>942975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0" name="Check Box 70">
              <controlPr defaultSize="0" autoFill="0" autoLine="0" autoPict="0">
                <anchor moveWithCells="1">
                  <from>
                    <xdr:col>0</xdr:col>
                    <xdr:colOff>314325</xdr:colOff>
                    <xdr:row>39</xdr:row>
                    <xdr:rowOff>123825</xdr:rowOff>
                  </from>
                  <to>
                    <xdr:col>0</xdr:col>
                    <xdr:colOff>952500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1" name="Check Box 71">
              <controlPr defaultSize="0" autoFill="0" autoLine="0" autoPict="0">
                <anchor moveWithCells="1">
                  <from>
                    <xdr:col>0</xdr:col>
                    <xdr:colOff>314325</xdr:colOff>
                    <xdr:row>40</xdr:row>
                    <xdr:rowOff>95250</xdr:rowOff>
                  </from>
                  <to>
                    <xdr:col>0</xdr:col>
                    <xdr:colOff>952500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2" name="Check Box 72">
              <controlPr defaultSize="0" autoFill="0" autoLine="0" autoPict="0">
                <anchor moveWithCells="1">
                  <from>
                    <xdr:col>0</xdr:col>
                    <xdr:colOff>304800</xdr:colOff>
                    <xdr:row>41</xdr:row>
                    <xdr:rowOff>104775</xdr:rowOff>
                  </from>
                  <to>
                    <xdr:col>0</xdr:col>
                    <xdr:colOff>942975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3" name="Check Box 74">
              <controlPr defaultSize="0" autoFill="0" autoLine="0" autoPict="0">
                <anchor moveWithCells="1">
                  <from>
                    <xdr:col>0</xdr:col>
                    <xdr:colOff>314325</xdr:colOff>
                    <xdr:row>44</xdr:row>
                    <xdr:rowOff>123825</xdr:rowOff>
                  </from>
                  <to>
                    <xdr:col>0</xdr:col>
                    <xdr:colOff>952500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4" name="Check Box 75">
              <controlPr defaultSize="0" autoFill="0" autoLine="0" autoPict="0">
                <anchor moveWithCells="1">
                  <from>
                    <xdr:col>0</xdr:col>
                    <xdr:colOff>314325</xdr:colOff>
                    <xdr:row>45</xdr:row>
                    <xdr:rowOff>123825</xdr:rowOff>
                  </from>
                  <to>
                    <xdr:col>0</xdr:col>
                    <xdr:colOff>952500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5" name="Check Box 76">
              <controlPr defaultSize="0" autoFill="0" autoLine="0" autoPict="0">
                <anchor moveWithCells="1">
                  <from>
                    <xdr:col>0</xdr:col>
                    <xdr:colOff>314325</xdr:colOff>
                    <xdr:row>46</xdr:row>
                    <xdr:rowOff>123825</xdr:rowOff>
                  </from>
                  <to>
                    <xdr:col>0</xdr:col>
                    <xdr:colOff>952500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6" name="Check Box 77">
              <controlPr defaultSize="0" autoFill="0" autoLine="0" autoPict="0">
                <anchor moveWithCells="1">
                  <from>
                    <xdr:col>0</xdr:col>
                    <xdr:colOff>314325</xdr:colOff>
                    <xdr:row>47</xdr:row>
                    <xdr:rowOff>123825</xdr:rowOff>
                  </from>
                  <to>
                    <xdr:col>0</xdr:col>
                    <xdr:colOff>952500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7" name="Check Box 78">
              <controlPr defaultSize="0" autoFill="0" autoLine="0" autoPict="0">
                <anchor moveWithCells="1">
                  <from>
                    <xdr:col>0</xdr:col>
                    <xdr:colOff>314325</xdr:colOff>
                    <xdr:row>48</xdr:row>
                    <xdr:rowOff>123825</xdr:rowOff>
                  </from>
                  <to>
                    <xdr:col>0</xdr:col>
                    <xdr:colOff>952500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8" name="Check Box 79">
              <controlPr defaultSize="0" autoFill="0" autoLine="0" autoPict="0">
                <anchor moveWithCells="1">
                  <from>
                    <xdr:col>0</xdr:col>
                    <xdr:colOff>314325</xdr:colOff>
                    <xdr:row>49</xdr:row>
                    <xdr:rowOff>123825</xdr:rowOff>
                  </from>
                  <to>
                    <xdr:col>0</xdr:col>
                    <xdr:colOff>952500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9" name="Check Box 80">
              <controlPr defaultSize="0" autoFill="0" autoLine="0" autoPict="0">
                <anchor moveWithCells="1">
                  <from>
                    <xdr:col>0</xdr:col>
                    <xdr:colOff>314325</xdr:colOff>
                    <xdr:row>50</xdr:row>
                    <xdr:rowOff>123825</xdr:rowOff>
                  </from>
                  <to>
                    <xdr:col>0</xdr:col>
                    <xdr:colOff>952500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0" name="Check Box 82">
              <controlPr defaultSize="0" autoFill="0" autoLine="0" autoPict="0">
                <anchor moveWithCells="1">
                  <from>
                    <xdr:col>0</xdr:col>
                    <xdr:colOff>314325</xdr:colOff>
                    <xdr:row>53</xdr:row>
                    <xdr:rowOff>123825</xdr:rowOff>
                  </from>
                  <to>
                    <xdr:col>0</xdr:col>
                    <xdr:colOff>952500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1" name="Check Box 83">
              <controlPr defaultSize="0" autoFill="0" autoLine="0" autoPict="0">
                <anchor moveWithCells="1">
                  <from>
                    <xdr:col>0</xdr:col>
                    <xdr:colOff>314325</xdr:colOff>
                    <xdr:row>54</xdr:row>
                    <xdr:rowOff>123825</xdr:rowOff>
                  </from>
                  <to>
                    <xdr:col>0</xdr:col>
                    <xdr:colOff>952500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2" name="Check Box 84">
              <controlPr defaultSize="0" autoFill="0" autoLine="0" autoPict="0">
                <anchor moveWithCells="1">
                  <from>
                    <xdr:col>0</xdr:col>
                    <xdr:colOff>314325</xdr:colOff>
                    <xdr:row>55</xdr:row>
                    <xdr:rowOff>123825</xdr:rowOff>
                  </from>
                  <to>
                    <xdr:col>0</xdr:col>
                    <xdr:colOff>952500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3" name="Check Box 85">
              <controlPr defaultSize="0" autoFill="0" autoLine="0" autoPict="0">
                <anchor moveWithCells="1">
                  <from>
                    <xdr:col>0</xdr:col>
                    <xdr:colOff>314325</xdr:colOff>
                    <xdr:row>56</xdr:row>
                    <xdr:rowOff>123825</xdr:rowOff>
                  </from>
                  <to>
                    <xdr:col>0</xdr:col>
                    <xdr:colOff>952500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4" name="Check Box 86">
              <controlPr defaultSize="0" autoFill="0" autoLine="0" autoPict="0">
                <anchor moveWithCells="1">
                  <from>
                    <xdr:col>0</xdr:col>
                    <xdr:colOff>314325</xdr:colOff>
                    <xdr:row>59</xdr:row>
                    <xdr:rowOff>123825</xdr:rowOff>
                  </from>
                  <to>
                    <xdr:col>0</xdr:col>
                    <xdr:colOff>952500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5" name="Check Box 87">
              <controlPr defaultSize="0" autoFill="0" autoLine="0" autoPict="0">
                <anchor moveWithCells="1">
                  <from>
                    <xdr:col>0</xdr:col>
                    <xdr:colOff>314325</xdr:colOff>
                    <xdr:row>60</xdr:row>
                    <xdr:rowOff>123825</xdr:rowOff>
                  </from>
                  <to>
                    <xdr:col>0</xdr:col>
                    <xdr:colOff>952500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6" name="Check Box 88">
              <controlPr defaultSize="0" autoFill="0" autoLine="0" autoPict="0">
                <anchor moveWithCells="1">
                  <from>
                    <xdr:col>0</xdr:col>
                    <xdr:colOff>314325</xdr:colOff>
                    <xdr:row>61</xdr:row>
                    <xdr:rowOff>123825</xdr:rowOff>
                  </from>
                  <to>
                    <xdr:col>0</xdr:col>
                    <xdr:colOff>952500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7" name="Check Box 89">
              <controlPr defaultSize="0" autoFill="0" autoLine="0" autoPict="0">
                <anchor moveWithCells="1">
                  <from>
                    <xdr:col>0</xdr:col>
                    <xdr:colOff>314325</xdr:colOff>
                    <xdr:row>62</xdr:row>
                    <xdr:rowOff>123825</xdr:rowOff>
                  </from>
                  <to>
                    <xdr:col>0</xdr:col>
                    <xdr:colOff>952500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8" name="Check Box 90">
              <controlPr defaultSize="0" autoFill="0" autoLine="0" autoPict="0">
                <anchor moveWithCells="1">
                  <from>
                    <xdr:col>0</xdr:col>
                    <xdr:colOff>314325</xdr:colOff>
                    <xdr:row>63</xdr:row>
                    <xdr:rowOff>123825</xdr:rowOff>
                  </from>
                  <to>
                    <xdr:col>0</xdr:col>
                    <xdr:colOff>952500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9" name="Check Box 93">
              <controlPr defaultSize="0" autoFill="0" autoLine="0" autoPict="0">
                <anchor moveWithCells="1">
                  <from>
                    <xdr:col>0</xdr:col>
                    <xdr:colOff>314325</xdr:colOff>
                    <xdr:row>66</xdr:row>
                    <xdr:rowOff>123825</xdr:rowOff>
                  </from>
                  <to>
                    <xdr:col>0</xdr:col>
                    <xdr:colOff>952500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0" name="Check Box 94">
              <controlPr defaultSize="0" autoFill="0" autoLine="0" autoPict="0">
                <anchor moveWithCells="1">
                  <from>
                    <xdr:col>0</xdr:col>
                    <xdr:colOff>314325</xdr:colOff>
                    <xdr:row>67</xdr:row>
                    <xdr:rowOff>123825</xdr:rowOff>
                  </from>
                  <to>
                    <xdr:col>0</xdr:col>
                    <xdr:colOff>952500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1" name="Check Box 95">
              <controlPr defaultSize="0" autoFill="0" autoLine="0" autoPict="0">
                <anchor moveWithCells="1">
                  <from>
                    <xdr:col>0</xdr:col>
                    <xdr:colOff>314325</xdr:colOff>
                    <xdr:row>68</xdr:row>
                    <xdr:rowOff>123825</xdr:rowOff>
                  </from>
                  <to>
                    <xdr:col>0</xdr:col>
                    <xdr:colOff>952500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2" name="Check Box 96">
              <controlPr defaultSize="0" autoFill="0" autoLine="0" autoPict="0">
                <anchor moveWithCells="1">
                  <from>
                    <xdr:col>0</xdr:col>
                    <xdr:colOff>314325</xdr:colOff>
                    <xdr:row>69</xdr:row>
                    <xdr:rowOff>123825</xdr:rowOff>
                  </from>
                  <to>
                    <xdr:col>0</xdr:col>
                    <xdr:colOff>952500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3" name="Check Box 97">
              <controlPr defaultSize="0" autoFill="0" autoLine="0" autoPict="0">
                <anchor moveWithCells="1">
                  <from>
                    <xdr:col>0</xdr:col>
                    <xdr:colOff>314325</xdr:colOff>
                    <xdr:row>70</xdr:row>
                    <xdr:rowOff>123825</xdr:rowOff>
                  </from>
                  <to>
                    <xdr:col>0</xdr:col>
                    <xdr:colOff>952500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4" name="Check Box 98">
              <controlPr defaultSize="0" autoFill="0" autoLine="0" autoPict="0">
                <anchor moveWithCells="1">
                  <from>
                    <xdr:col>0</xdr:col>
                    <xdr:colOff>314325</xdr:colOff>
                    <xdr:row>71</xdr:row>
                    <xdr:rowOff>123825</xdr:rowOff>
                  </from>
                  <to>
                    <xdr:col>0</xdr:col>
                    <xdr:colOff>952500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5" name="Check Box 99">
              <controlPr defaultSize="0" autoFill="0" autoLine="0" autoPict="0">
                <anchor moveWithCells="1">
                  <from>
                    <xdr:col>0</xdr:col>
                    <xdr:colOff>314325</xdr:colOff>
                    <xdr:row>72</xdr:row>
                    <xdr:rowOff>123825</xdr:rowOff>
                  </from>
                  <to>
                    <xdr:col>0</xdr:col>
                    <xdr:colOff>952500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6" name="Check Box 114">
              <controlPr defaultSize="0" autoFill="0" autoLine="0" autoPict="0">
                <anchor moveWithCells="1">
                  <from>
                    <xdr:col>8</xdr:col>
                    <xdr:colOff>342900</xdr:colOff>
                    <xdr:row>1</xdr:row>
                    <xdr:rowOff>295275</xdr:rowOff>
                  </from>
                  <to>
                    <xdr:col>8</xdr:col>
                    <xdr:colOff>628650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7" name="Check Box 115">
              <controlPr defaultSize="0" autoFill="0" autoLine="0" autoPict="0">
                <anchor moveWithCells="1">
                  <from>
                    <xdr:col>8</xdr:col>
                    <xdr:colOff>342900</xdr:colOff>
                    <xdr:row>3</xdr:row>
                    <xdr:rowOff>0</xdr:rowOff>
                  </from>
                  <to>
                    <xdr:col>8</xdr:col>
                    <xdr:colOff>628650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8" name="Check Box 116">
              <controlPr defaultSize="0" autoFill="0" autoLine="0" autoPict="0">
                <anchor moveWithCells="1">
                  <from>
                    <xdr:col>8</xdr:col>
                    <xdr:colOff>342900</xdr:colOff>
                    <xdr:row>4</xdr:row>
                    <xdr:rowOff>0</xdr:rowOff>
                  </from>
                  <to>
                    <xdr:col>8</xdr:col>
                    <xdr:colOff>628650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9" name="Check Box 117">
              <controlPr defaultSize="0" autoFill="0" autoLine="0" autoPict="0">
                <anchor moveWithCells="1">
                  <from>
                    <xdr:col>8</xdr:col>
                    <xdr:colOff>342900</xdr:colOff>
                    <xdr:row>5</xdr:row>
                    <xdr:rowOff>0</xdr:rowOff>
                  </from>
                  <to>
                    <xdr:col>8</xdr:col>
                    <xdr:colOff>628650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0" name="Check Box 118">
              <controlPr defaultSize="0" autoFill="0" autoLine="0" autoPict="0">
                <anchor moveWithCells="1">
                  <from>
                    <xdr:col>8</xdr:col>
                    <xdr:colOff>342900</xdr:colOff>
                    <xdr:row>6</xdr:row>
                    <xdr:rowOff>0</xdr:rowOff>
                  </from>
                  <to>
                    <xdr:col>8</xdr:col>
                    <xdr:colOff>628650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1" name="Check Box 119">
              <controlPr defaultSize="0" autoFill="0" autoLine="0" autoPict="0">
                <anchor moveWithCells="1">
                  <from>
                    <xdr:col>8</xdr:col>
                    <xdr:colOff>342900</xdr:colOff>
                    <xdr:row>7</xdr:row>
                    <xdr:rowOff>0</xdr:rowOff>
                  </from>
                  <to>
                    <xdr:col>8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2" name="Check Box 120">
              <controlPr defaultSize="0" autoFill="0" autoLine="0" autoPict="0">
                <anchor moveWithCells="1">
                  <from>
                    <xdr:col>8</xdr:col>
                    <xdr:colOff>342900</xdr:colOff>
                    <xdr:row>8</xdr:row>
                    <xdr:rowOff>0</xdr:rowOff>
                  </from>
                  <to>
                    <xdr:col>8</xdr:col>
                    <xdr:colOff>628650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3" name="Check Box 121">
              <controlPr defaultSize="0" autoFill="0" autoLine="0" autoPict="0">
                <anchor moveWithCells="1">
                  <from>
                    <xdr:col>8</xdr:col>
                    <xdr:colOff>342900</xdr:colOff>
                    <xdr:row>17</xdr:row>
                    <xdr:rowOff>0</xdr:rowOff>
                  </from>
                  <to>
                    <xdr:col>8</xdr:col>
                    <xdr:colOff>628650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4" name="Check Box 122">
              <controlPr defaultSize="0" autoFill="0" autoLine="0" autoPict="0">
                <anchor moveWithCells="1">
                  <from>
                    <xdr:col>8</xdr:col>
                    <xdr:colOff>342900</xdr:colOff>
                    <xdr:row>16</xdr:row>
                    <xdr:rowOff>0</xdr:rowOff>
                  </from>
                  <to>
                    <xdr:col>8</xdr:col>
                    <xdr:colOff>628650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5" name="Check Box 123">
              <controlPr defaultSize="0" autoFill="0" autoLine="0" autoPict="0">
                <anchor moveWithCells="1">
                  <from>
                    <xdr:col>8</xdr:col>
                    <xdr:colOff>342900</xdr:colOff>
                    <xdr:row>15</xdr:row>
                    <xdr:rowOff>0</xdr:rowOff>
                  </from>
                  <to>
                    <xdr:col>8</xdr:col>
                    <xdr:colOff>628650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6" name="Check Box 124">
              <controlPr defaultSize="0" autoFill="0" autoLine="0" autoPict="0">
                <anchor moveWithCells="1">
                  <from>
                    <xdr:col>8</xdr:col>
                    <xdr:colOff>342900</xdr:colOff>
                    <xdr:row>14</xdr:row>
                    <xdr:rowOff>0</xdr:rowOff>
                  </from>
                  <to>
                    <xdr:col>8</xdr:col>
                    <xdr:colOff>628650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7" name="Check Box 125">
              <controlPr defaultSize="0" autoFill="0" autoLine="0" autoPict="0">
                <anchor moveWithCells="1">
                  <from>
                    <xdr:col>8</xdr:col>
                    <xdr:colOff>342900</xdr:colOff>
                    <xdr:row>13</xdr:row>
                    <xdr:rowOff>0</xdr:rowOff>
                  </from>
                  <to>
                    <xdr:col>8</xdr:col>
                    <xdr:colOff>628650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8" name="Check Box 126">
              <controlPr defaultSize="0" autoFill="0" autoLine="0" autoPict="0">
                <anchor moveWithCells="1">
                  <from>
                    <xdr:col>8</xdr:col>
                    <xdr:colOff>342900</xdr:colOff>
                    <xdr:row>12</xdr:row>
                    <xdr:rowOff>0</xdr:rowOff>
                  </from>
                  <to>
                    <xdr:col>8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9" name="Check Box 127">
              <controlPr defaultSize="0" autoFill="0" autoLine="0" autoPict="0">
                <anchor moveWithCells="1">
                  <from>
                    <xdr:col>8</xdr:col>
                    <xdr:colOff>342900</xdr:colOff>
                    <xdr:row>11</xdr:row>
                    <xdr:rowOff>28575</xdr:rowOff>
                  </from>
                  <to>
                    <xdr:col>8</xdr:col>
                    <xdr:colOff>981075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0" name="Check Box 128">
              <controlPr defaultSize="0" autoFill="0" autoLine="0" autoPict="0">
                <anchor moveWithCells="1">
                  <from>
                    <xdr:col>8</xdr:col>
                    <xdr:colOff>314325</xdr:colOff>
                    <xdr:row>20</xdr:row>
                    <xdr:rowOff>257175</xdr:rowOff>
                  </from>
                  <to>
                    <xdr:col>8</xdr:col>
                    <xdr:colOff>952500</xdr:colOff>
                    <xdr:row>20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1" name="Check Box 129">
              <controlPr defaultSize="0" autoFill="0" autoLine="0" autoPict="0">
                <anchor moveWithCells="1">
                  <from>
                    <xdr:col>8</xdr:col>
                    <xdr:colOff>314325</xdr:colOff>
                    <xdr:row>21</xdr:row>
                    <xdr:rowOff>257175</xdr:rowOff>
                  </from>
                  <to>
                    <xdr:col>8</xdr:col>
                    <xdr:colOff>952500</xdr:colOff>
                    <xdr:row>21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2" name="Check Box 130">
              <controlPr defaultSize="0" autoFill="0" autoLine="0" autoPict="0">
                <anchor moveWithCells="1">
                  <from>
                    <xdr:col>8</xdr:col>
                    <xdr:colOff>314325</xdr:colOff>
                    <xdr:row>22</xdr:row>
                    <xdr:rowOff>257175</xdr:rowOff>
                  </from>
                  <to>
                    <xdr:col>8</xdr:col>
                    <xdr:colOff>952500</xdr:colOff>
                    <xdr:row>22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3" name="Check Box 131">
              <controlPr defaultSize="0" autoFill="0" autoLine="0" autoPict="0">
                <anchor moveWithCells="1">
                  <from>
                    <xdr:col>8</xdr:col>
                    <xdr:colOff>314325</xdr:colOff>
                    <xdr:row>23</xdr:row>
                    <xdr:rowOff>257175</xdr:rowOff>
                  </from>
                  <to>
                    <xdr:col>8</xdr:col>
                    <xdr:colOff>952500</xdr:colOff>
                    <xdr:row>23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4" name="Check Box 132">
              <controlPr defaultSize="0" autoFill="0" autoLine="0" autoPict="0">
                <anchor moveWithCells="1">
                  <from>
                    <xdr:col>8</xdr:col>
                    <xdr:colOff>314325</xdr:colOff>
                    <xdr:row>24</xdr:row>
                    <xdr:rowOff>257175</xdr:rowOff>
                  </from>
                  <to>
                    <xdr:col>8</xdr:col>
                    <xdr:colOff>952500</xdr:colOff>
                    <xdr:row>24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5" name="Check Box 133">
              <controlPr defaultSize="0" autoFill="0" autoLine="0" autoPict="0">
                <anchor moveWithCells="1">
                  <from>
                    <xdr:col>8</xdr:col>
                    <xdr:colOff>314325</xdr:colOff>
                    <xdr:row>25</xdr:row>
                    <xdr:rowOff>257175</xdr:rowOff>
                  </from>
                  <to>
                    <xdr:col>8</xdr:col>
                    <xdr:colOff>952500</xdr:colOff>
                    <xdr:row>25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6" name="Check Box 134">
              <controlPr defaultSize="0" autoFill="0" autoLine="0" autoPict="0">
                <anchor moveWithCells="1">
                  <from>
                    <xdr:col>8</xdr:col>
                    <xdr:colOff>314325</xdr:colOff>
                    <xdr:row>26</xdr:row>
                    <xdr:rowOff>257175</xdr:rowOff>
                  </from>
                  <to>
                    <xdr:col>8</xdr:col>
                    <xdr:colOff>952500</xdr:colOff>
                    <xdr:row>26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7" name="Check Box 135">
              <controlPr defaultSize="0" autoFill="0" autoLine="0" autoPict="0">
                <anchor moveWithCells="1">
                  <from>
                    <xdr:col>8</xdr:col>
                    <xdr:colOff>314325</xdr:colOff>
                    <xdr:row>27</xdr:row>
                    <xdr:rowOff>257175</xdr:rowOff>
                  </from>
                  <to>
                    <xdr:col>8</xdr:col>
                    <xdr:colOff>952500</xdr:colOff>
                    <xdr:row>27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8" name="Check Box 136">
              <controlPr defaultSize="0" autoFill="0" autoLine="0" autoPict="0">
                <anchor moveWithCells="1">
                  <from>
                    <xdr:col>8</xdr:col>
                    <xdr:colOff>314325</xdr:colOff>
                    <xdr:row>28</xdr:row>
                    <xdr:rowOff>257175</xdr:rowOff>
                  </from>
                  <to>
                    <xdr:col>8</xdr:col>
                    <xdr:colOff>952500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9" name="Check Box 137">
              <controlPr defaultSize="0" autoFill="0" autoLine="0" autoPict="0">
                <anchor moveWithCells="1">
                  <from>
                    <xdr:col>8</xdr:col>
                    <xdr:colOff>314325</xdr:colOff>
                    <xdr:row>29</xdr:row>
                    <xdr:rowOff>257175</xdr:rowOff>
                  </from>
                  <to>
                    <xdr:col>8</xdr:col>
                    <xdr:colOff>952500</xdr:colOff>
                    <xdr:row>29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0" name="Check Box 138">
              <controlPr defaultSize="0" autoFill="0" autoLine="0" autoPict="0">
                <anchor moveWithCells="1">
                  <from>
                    <xdr:col>8</xdr:col>
                    <xdr:colOff>314325</xdr:colOff>
                    <xdr:row>35</xdr:row>
                    <xdr:rowOff>257175</xdr:rowOff>
                  </from>
                  <to>
                    <xdr:col>8</xdr:col>
                    <xdr:colOff>952500</xdr:colOff>
                    <xdr:row>35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1" name="Check Box 139">
              <controlPr defaultSize="0" autoFill="0" autoLine="0" autoPict="0">
                <anchor moveWithCells="1">
                  <from>
                    <xdr:col>8</xdr:col>
                    <xdr:colOff>304800</xdr:colOff>
                    <xdr:row>38</xdr:row>
                    <xdr:rowOff>161925</xdr:rowOff>
                  </from>
                  <to>
                    <xdr:col>8</xdr:col>
                    <xdr:colOff>942975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2" name="Check Box 140">
              <controlPr defaultSize="0" autoFill="0" autoLine="0" autoPict="0">
                <anchor moveWithCells="1">
                  <from>
                    <xdr:col>8</xdr:col>
                    <xdr:colOff>314325</xdr:colOff>
                    <xdr:row>39</xdr:row>
                    <xdr:rowOff>123825</xdr:rowOff>
                  </from>
                  <to>
                    <xdr:col>8</xdr:col>
                    <xdr:colOff>952500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3" name="Check Box 141">
              <controlPr defaultSize="0" autoFill="0" autoLine="0" autoPict="0">
                <anchor moveWithCells="1">
                  <from>
                    <xdr:col>8</xdr:col>
                    <xdr:colOff>314325</xdr:colOff>
                    <xdr:row>40</xdr:row>
                    <xdr:rowOff>95250</xdr:rowOff>
                  </from>
                  <to>
                    <xdr:col>8</xdr:col>
                    <xdr:colOff>952500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4" name="Check Box 142">
              <controlPr defaultSize="0" autoFill="0" autoLine="0" autoPict="0">
                <anchor moveWithCells="1">
                  <from>
                    <xdr:col>8</xdr:col>
                    <xdr:colOff>304800</xdr:colOff>
                    <xdr:row>41</xdr:row>
                    <xdr:rowOff>104775</xdr:rowOff>
                  </from>
                  <to>
                    <xdr:col>8</xdr:col>
                    <xdr:colOff>942975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5" name="Check Box 143">
              <controlPr defaultSize="0" autoFill="0" autoLine="0" autoPict="0">
                <anchor moveWithCells="1">
                  <from>
                    <xdr:col>8</xdr:col>
                    <xdr:colOff>314325</xdr:colOff>
                    <xdr:row>44</xdr:row>
                    <xdr:rowOff>123825</xdr:rowOff>
                  </from>
                  <to>
                    <xdr:col>8</xdr:col>
                    <xdr:colOff>952500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6" name="Check Box 144">
              <controlPr defaultSize="0" autoFill="0" autoLine="0" autoPict="0">
                <anchor moveWithCells="1">
                  <from>
                    <xdr:col>8</xdr:col>
                    <xdr:colOff>314325</xdr:colOff>
                    <xdr:row>45</xdr:row>
                    <xdr:rowOff>123825</xdr:rowOff>
                  </from>
                  <to>
                    <xdr:col>8</xdr:col>
                    <xdr:colOff>952500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7" name="Check Box 145">
              <controlPr defaultSize="0" autoFill="0" autoLine="0" autoPict="0">
                <anchor moveWithCells="1">
                  <from>
                    <xdr:col>8</xdr:col>
                    <xdr:colOff>314325</xdr:colOff>
                    <xdr:row>46</xdr:row>
                    <xdr:rowOff>123825</xdr:rowOff>
                  </from>
                  <to>
                    <xdr:col>8</xdr:col>
                    <xdr:colOff>952500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8" name="Check Box 146">
              <controlPr defaultSize="0" autoFill="0" autoLine="0" autoPict="0">
                <anchor moveWithCells="1">
                  <from>
                    <xdr:col>8</xdr:col>
                    <xdr:colOff>314325</xdr:colOff>
                    <xdr:row>47</xdr:row>
                    <xdr:rowOff>123825</xdr:rowOff>
                  </from>
                  <to>
                    <xdr:col>8</xdr:col>
                    <xdr:colOff>952500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9" name="Check Box 147">
              <controlPr defaultSize="0" autoFill="0" autoLine="0" autoPict="0">
                <anchor moveWithCells="1">
                  <from>
                    <xdr:col>8</xdr:col>
                    <xdr:colOff>314325</xdr:colOff>
                    <xdr:row>48</xdr:row>
                    <xdr:rowOff>123825</xdr:rowOff>
                  </from>
                  <to>
                    <xdr:col>8</xdr:col>
                    <xdr:colOff>952500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0" name="Check Box 148">
              <controlPr defaultSize="0" autoFill="0" autoLine="0" autoPict="0">
                <anchor moveWithCells="1">
                  <from>
                    <xdr:col>8</xdr:col>
                    <xdr:colOff>314325</xdr:colOff>
                    <xdr:row>49</xdr:row>
                    <xdr:rowOff>123825</xdr:rowOff>
                  </from>
                  <to>
                    <xdr:col>8</xdr:col>
                    <xdr:colOff>952500</xdr:colOff>
                    <xdr:row>49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91" name="Check Box 149">
              <controlPr defaultSize="0" autoFill="0" autoLine="0" autoPict="0">
                <anchor moveWithCells="1">
                  <from>
                    <xdr:col>8</xdr:col>
                    <xdr:colOff>314325</xdr:colOff>
                    <xdr:row>50</xdr:row>
                    <xdr:rowOff>123825</xdr:rowOff>
                  </from>
                  <to>
                    <xdr:col>8</xdr:col>
                    <xdr:colOff>952500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2" name="Check Box 150">
              <controlPr defaultSize="0" autoFill="0" autoLine="0" autoPict="0">
                <anchor moveWithCells="1">
                  <from>
                    <xdr:col>8</xdr:col>
                    <xdr:colOff>314325</xdr:colOff>
                    <xdr:row>53</xdr:row>
                    <xdr:rowOff>123825</xdr:rowOff>
                  </from>
                  <to>
                    <xdr:col>8</xdr:col>
                    <xdr:colOff>952500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3" name="Check Box 151">
              <controlPr defaultSize="0" autoFill="0" autoLine="0" autoPict="0">
                <anchor moveWithCells="1">
                  <from>
                    <xdr:col>8</xdr:col>
                    <xdr:colOff>314325</xdr:colOff>
                    <xdr:row>54</xdr:row>
                    <xdr:rowOff>123825</xdr:rowOff>
                  </from>
                  <to>
                    <xdr:col>8</xdr:col>
                    <xdr:colOff>952500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4" name="Check Box 152">
              <controlPr defaultSize="0" autoFill="0" autoLine="0" autoPict="0">
                <anchor moveWithCells="1">
                  <from>
                    <xdr:col>8</xdr:col>
                    <xdr:colOff>314325</xdr:colOff>
                    <xdr:row>55</xdr:row>
                    <xdr:rowOff>123825</xdr:rowOff>
                  </from>
                  <to>
                    <xdr:col>8</xdr:col>
                    <xdr:colOff>952500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95" name="Check Box 153">
              <controlPr defaultSize="0" autoFill="0" autoLine="0" autoPict="0">
                <anchor moveWithCells="1">
                  <from>
                    <xdr:col>8</xdr:col>
                    <xdr:colOff>314325</xdr:colOff>
                    <xdr:row>56</xdr:row>
                    <xdr:rowOff>123825</xdr:rowOff>
                  </from>
                  <to>
                    <xdr:col>8</xdr:col>
                    <xdr:colOff>952500</xdr:colOff>
                    <xdr:row>56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6" name="Check Box 154">
              <controlPr defaultSize="0" autoFill="0" autoLine="0" autoPict="0">
                <anchor moveWithCells="1">
                  <from>
                    <xdr:col>8</xdr:col>
                    <xdr:colOff>314325</xdr:colOff>
                    <xdr:row>59</xdr:row>
                    <xdr:rowOff>123825</xdr:rowOff>
                  </from>
                  <to>
                    <xdr:col>8</xdr:col>
                    <xdr:colOff>952500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7" name="Check Box 155">
              <controlPr defaultSize="0" autoFill="0" autoLine="0" autoPict="0">
                <anchor moveWithCells="1">
                  <from>
                    <xdr:col>8</xdr:col>
                    <xdr:colOff>314325</xdr:colOff>
                    <xdr:row>60</xdr:row>
                    <xdr:rowOff>123825</xdr:rowOff>
                  </from>
                  <to>
                    <xdr:col>8</xdr:col>
                    <xdr:colOff>952500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8" name="Check Box 156">
              <controlPr defaultSize="0" autoFill="0" autoLine="0" autoPict="0">
                <anchor moveWithCells="1">
                  <from>
                    <xdr:col>8</xdr:col>
                    <xdr:colOff>314325</xdr:colOff>
                    <xdr:row>61</xdr:row>
                    <xdr:rowOff>123825</xdr:rowOff>
                  </from>
                  <to>
                    <xdr:col>8</xdr:col>
                    <xdr:colOff>952500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9" name="Check Box 157">
              <controlPr defaultSize="0" autoFill="0" autoLine="0" autoPict="0">
                <anchor moveWithCells="1">
                  <from>
                    <xdr:col>8</xdr:col>
                    <xdr:colOff>314325</xdr:colOff>
                    <xdr:row>62</xdr:row>
                    <xdr:rowOff>123825</xdr:rowOff>
                  </from>
                  <to>
                    <xdr:col>8</xdr:col>
                    <xdr:colOff>952500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0" name="Check Box 158">
              <controlPr defaultSize="0" autoFill="0" autoLine="0" autoPict="0">
                <anchor moveWithCells="1">
                  <from>
                    <xdr:col>8</xdr:col>
                    <xdr:colOff>314325</xdr:colOff>
                    <xdr:row>63</xdr:row>
                    <xdr:rowOff>123825</xdr:rowOff>
                  </from>
                  <to>
                    <xdr:col>8</xdr:col>
                    <xdr:colOff>952500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1" name="Check Box 159">
              <controlPr defaultSize="0" autoFill="0" autoLine="0" autoPict="0">
                <anchor moveWithCells="1">
                  <from>
                    <xdr:col>8</xdr:col>
                    <xdr:colOff>314325</xdr:colOff>
                    <xdr:row>66</xdr:row>
                    <xdr:rowOff>123825</xdr:rowOff>
                  </from>
                  <to>
                    <xdr:col>8</xdr:col>
                    <xdr:colOff>952500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2" name="Check Box 160">
              <controlPr defaultSize="0" autoFill="0" autoLine="0" autoPict="0">
                <anchor moveWithCells="1">
                  <from>
                    <xdr:col>8</xdr:col>
                    <xdr:colOff>314325</xdr:colOff>
                    <xdr:row>67</xdr:row>
                    <xdr:rowOff>123825</xdr:rowOff>
                  </from>
                  <to>
                    <xdr:col>8</xdr:col>
                    <xdr:colOff>952500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3" name="Check Box 161">
              <controlPr defaultSize="0" autoFill="0" autoLine="0" autoPict="0">
                <anchor moveWithCells="1">
                  <from>
                    <xdr:col>8</xdr:col>
                    <xdr:colOff>314325</xdr:colOff>
                    <xdr:row>68</xdr:row>
                    <xdr:rowOff>123825</xdr:rowOff>
                  </from>
                  <to>
                    <xdr:col>8</xdr:col>
                    <xdr:colOff>952500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04" name="Check Box 162">
              <controlPr defaultSize="0" autoFill="0" autoLine="0" autoPict="0">
                <anchor moveWithCells="1">
                  <from>
                    <xdr:col>8</xdr:col>
                    <xdr:colOff>314325</xdr:colOff>
                    <xdr:row>69</xdr:row>
                    <xdr:rowOff>123825</xdr:rowOff>
                  </from>
                  <to>
                    <xdr:col>8</xdr:col>
                    <xdr:colOff>952500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5" name="Check Box 163">
              <controlPr defaultSize="0" autoFill="0" autoLine="0" autoPict="0">
                <anchor moveWithCells="1">
                  <from>
                    <xdr:col>8</xdr:col>
                    <xdr:colOff>314325</xdr:colOff>
                    <xdr:row>70</xdr:row>
                    <xdr:rowOff>123825</xdr:rowOff>
                  </from>
                  <to>
                    <xdr:col>8</xdr:col>
                    <xdr:colOff>952500</xdr:colOff>
                    <xdr:row>70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6" name="Check Box 164">
              <controlPr defaultSize="0" autoFill="0" autoLine="0" autoPict="0">
                <anchor moveWithCells="1">
                  <from>
                    <xdr:col>8</xdr:col>
                    <xdr:colOff>314325</xdr:colOff>
                    <xdr:row>71</xdr:row>
                    <xdr:rowOff>123825</xdr:rowOff>
                  </from>
                  <to>
                    <xdr:col>8</xdr:col>
                    <xdr:colOff>952500</xdr:colOff>
                    <xdr:row>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7" name="Check Box 165">
              <controlPr defaultSize="0" autoFill="0" autoLine="0" autoPict="0">
                <anchor moveWithCells="1">
                  <from>
                    <xdr:col>8</xdr:col>
                    <xdr:colOff>314325</xdr:colOff>
                    <xdr:row>72</xdr:row>
                    <xdr:rowOff>123825</xdr:rowOff>
                  </from>
                  <to>
                    <xdr:col>8</xdr:col>
                    <xdr:colOff>952500</xdr:colOff>
                    <xdr:row>72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8" name="Check Box 166">
              <controlPr defaultSize="0" autoFill="0" autoLine="0" autoPict="0">
                <anchor moveWithCells="1">
                  <from>
                    <xdr:col>0</xdr:col>
                    <xdr:colOff>314325</xdr:colOff>
                    <xdr:row>34</xdr:row>
                    <xdr:rowOff>257175</xdr:rowOff>
                  </from>
                  <to>
                    <xdr:col>0</xdr:col>
                    <xdr:colOff>952500</xdr:colOff>
                    <xdr:row>34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09" name="Check Box 167">
              <controlPr defaultSize="0" autoFill="0" autoLine="0" autoPict="0">
                <anchor moveWithCells="1">
                  <from>
                    <xdr:col>8</xdr:col>
                    <xdr:colOff>314325</xdr:colOff>
                    <xdr:row>34</xdr:row>
                    <xdr:rowOff>257175</xdr:rowOff>
                  </from>
                  <to>
                    <xdr:col>8</xdr:col>
                    <xdr:colOff>952500</xdr:colOff>
                    <xdr:row>34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0" name="Check Box 168">
              <controlPr defaultSize="0" autoFill="0" autoLine="0" autoPict="0">
                <anchor moveWithCells="1">
                  <from>
                    <xdr:col>0</xdr:col>
                    <xdr:colOff>314325</xdr:colOff>
                    <xdr:row>33</xdr:row>
                    <xdr:rowOff>257175</xdr:rowOff>
                  </from>
                  <to>
                    <xdr:col>0</xdr:col>
                    <xdr:colOff>952500</xdr:colOff>
                    <xdr:row>33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1" name="Check Box 169">
              <controlPr defaultSize="0" autoFill="0" autoLine="0" autoPict="0">
                <anchor moveWithCells="1">
                  <from>
                    <xdr:col>8</xdr:col>
                    <xdr:colOff>314325</xdr:colOff>
                    <xdr:row>33</xdr:row>
                    <xdr:rowOff>257175</xdr:rowOff>
                  </from>
                  <to>
                    <xdr:col>8</xdr:col>
                    <xdr:colOff>952500</xdr:colOff>
                    <xdr:row>33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2" name="Check Box 170">
              <controlPr defaultSize="0" autoFill="0" autoLine="0" autoPict="0">
                <anchor moveWithCells="1">
                  <from>
                    <xdr:col>0</xdr:col>
                    <xdr:colOff>314325</xdr:colOff>
                    <xdr:row>32</xdr:row>
                    <xdr:rowOff>257175</xdr:rowOff>
                  </from>
                  <to>
                    <xdr:col>0</xdr:col>
                    <xdr:colOff>952500</xdr:colOff>
                    <xdr:row>32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3" name="Check Box 171">
              <controlPr defaultSize="0" autoFill="0" autoLine="0" autoPict="0">
                <anchor moveWithCells="1">
                  <from>
                    <xdr:col>8</xdr:col>
                    <xdr:colOff>314325</xdr:colOff>
                    <xdr:row>32</xdr:row>
                    <xdr:rowOff>257175</xdr:rowOff>
                  </from>
                  <to>
                    <xdr:col>8</xdr:col>
                    <xdr:colOff>952500</xdr:colOff>
                    <xdr:row>32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14" name="Check Box 172">
              <controlPr defaultSize="0" autoFill="0" autoLine="0" autoPict="0">
                <anchor moveWithCells="1">
                  <from>
                    <xdr:col>0</xdr:col>
                    <xdr:colOff>314325</xdr:colOff>
                    <xdr:row>31</xdr:row>
                    <xdr:rowOff>257175</xdr:rowOff>
                  </from>
                  <to>
                    <xdr:col>0</xdr:col>
                    <xdr:colOff>952500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5" name="Check Box 173">
              <controlPr defaultSize="0" autoFill="0" autoLine="0" autoPict="0">
                <anchor moveWithCells="1">
                  <from>
                    <xdr:col>8</xdr:col>
                    <xdr:colOff>314325</xdr:colOff>
                    <xdr:row>31</xdr:row>
                    <xdr:rowOff>257175</xdr:rowOff>
                  </from>
                  <to>
                    <xdr:col>8</xdr:col>
                    <xdr:colOff>952500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6" name="Check Box 174">
              <controlPr defaultSize="0" autoFill="0" autoLine="0" autoPict="0">
                <anchor moveWithCells="1">
                  <from>
                    <xdr:col>0</xdr:col>
                    <xdr:colOff>314325</xdr:colOff>
                    <xdr:row>30</xdr:row>
                    <xdr:rowOff>257175</xdr:rowOff>
                  </from>
                  <to>
                    <xdr:col>0</xdr:col>
                    <xdr:colOff>952500</xdr:colOff>
                    <xdr:row>30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7" name="Check Box 175">
              <controlPr defaultSize="0" autoFill="0" autoLine="0" autoPict="0">
                <anchor moveWithCells="1">
                  <from>
                    <xdr:col>8</xdr:col>
                    <xdr:colOff>314325</xdr:colOff>
                    <xdr:row>30</xdr:row>
                    <xdr:rowOff>257175</xdr:rowOff>
                  </from>
                  <to>
                    <xdr:col>8</xdr:col>
                    <xdr:colOff>952500</xdr:colOff>
                    <xdr:row>30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G116"/>
  <sheetViews>
    <sheetView workbookViewId="0">
      <selection activeCell="E13" sqref="E13"/>
    </sheetView>
  </sheetViews>
  <sheetFormatPr defaultRowHeight="15" x14ac:dyDescent="0.25"/>
  <cols>
    <col min="1" max="1" width="16.5703125" style="72" customWidth="1"/>
    <col min="2" max="2" width="17.5703125" style="72" customWidth="1"/>
    <col min="3" max="3" width="22.140625" style="72" customWidth="1"/>
    <col min="4" max="4" width="21.5703125" style="72" customWidth="1"/>
    <col min="5" max="5" width="22.28515625" style="72" customWidth="1"/>
  </cols>
  <sheetData>
    <row r="2" spans="1:7" x14ac:dyDescent="0.25">
      <c r="A2" s="74" t="s">
        <v>205</v>
      </c>
      <c r="B2" s="75" t="s">
        <v>207</v>
      </c>
      <c r="C2" s="76" t="s">
        <v>54</v>
      </c>
      <c r="D2" s="76" t="s">
        <v>55</v>
      </c>
      <c r="E2" s="76" t="s">
        <v>56</v>
      </c>
    </row>
    <row r="3" spans="1:7" x14ac:dyDescent="0.25">
      <c r="A3" s="86" t="s">
        <v>206</v>
      </c>
      <c r="B3" s="87" t="s">
        <v>206</v>
      </c>
      <c r="C3" s="88"/>
      <c r="D3" s="88"/>
      <c r="E3" s="88"/>
    </row>
    <row r="4" spans="1:7" ht="38.25" x14ac:dyDescent="0.25">
      <c r="A4" s="77" t="s">
        <v>79</v>
      </c>
      <c r="B4" s="288" t="s">
        <v>80</v>
      </c>
      <c r="C4" s="78" t="s">
        <v>58</v>
      </c>
      <c r="D4" s="78" t="s">
        <v>204</v>
      </c>
      <c r="E4" s="78" t="s">
        <v>59</v>
      </c>
      <c r="F4" s="72"/>
      <c r="G4" s="72"/>
    </row>
    <row r="5" spans="1:7" ht="25.5" x14ac:dyDescent="0.25">
      <c r="A5" s="77"/>
      <c r="B5" s="288"/>
      <c r="C5" s="78" t="s">
        <v>60</v>
      </c>
      <c r="D5" s="78" t="s">
        <v>61</v>
      </c>
      <c r="E5" s="78"/>
      <c r="F5" s="72"/>
      <c r="G5" s="72"/>
    </row>
    <row r="6" spans="1:7" ht="102" x14ac:dyDescent="0.25">
      <c r="A6" s="78"/>
      <c r="B6" s="80" t="s">
        <v>81</v>
      </c>
      <c r="C6" s="78" t="s">
        <v>62</v>
      </c>
      <c r="D6" s="78" t="s">
        <v>63</v>
      </c>
      <c r="E6" s="78" t="s">
        <v>64</v>
      </c>
    </row>
    <row r="7" spans="1:7" x14ac:dyDescent="0.25">
      <c r="A7" s="81"/>
      <c r="B7" s="82"/>
      <c r="C7" s="81"/>
      <c r="D7" s="81"/>
      <c r="E7" s="81"/>
    </row>
    <row r="8" spans="1:7" ht="63.75" x14ac:dyDescent="0.25">
      <c r="A8" s="77" t="s">
        <v>74</v>
      </c>
      <c r="B8" s="80" t="s">
        <v>82</v>
      </c>
      <c r="C8" s="78" t="s">
        <v>203</v>
      </c>
      <c r="D8" s="78" t="s">
        <v>65</v>
      </c>
      <c r="E8" s="78" t="s">
        <v>66</v>
      </c>
    </row>
    <row r="9" spans="1:7" ht="63.75" x14ac:dyDescent="0.25">
      <c r="A9" s="77"/>
      <c r="B9" s="80" t="s">
        <v>83</v>
      </c>
      <c r="C9" s="78" t="s">
        <v>67</v>
      </c>
      <c r="D9" s="78" t="s">
        <v>69</v>
      </c>
      <c r="E9" s="78" t="s">
        <v>68</v>
      </c>
    </row>
    <row r="10" spans="1:7" ht="76.5" x14ac:dyDescent="0.25">
      <c r="A10" s="77"/>
      <c r="B10" s="80" t="s">
        <v>84</v>
      </c>
      <c r="C10" s="78" t="s">
        <v>70</v>
      </c>
      <c r="D10" s="78" t="s">
        <v>71</v>
      </c>
      <c r="E10" s="78"/>
    </row>
    <row r="11" spans="1:7" ht="25.5" x14ac:dyDescent="0.25">
      <c r="A11" s="77"/>
      <c r="B11" s="80" t="s">
        <v>73</v>
      </c>
      <c r="C11" s="78"/>
      <c r="D11" s="78"/>
      <c r="E11" s="78"/>
    </row>
    <row r="12" spans="1:7" ht="76.5" x14ac:dyDescent="0.25">
      <c r="A12" s="77"/>
      <c r="B12" s="80" t="s">
        <v>72</v>
      </c>
      <c r="C12" s="78" t="s">
        <v>85</v>
      </c>
      <c r="D12" s="79" t="s">
        <v>201</v>
      </c>
      <c r="E12" s="78"/>
    </row>
    <row r="13" spans="1:7" ht="51" x14ac:dyDescent="0.25">
      <c r="A13" s="77"/>
      <c r="B13" s="80" t="s">
        <v>86</v>
      </c>
      <c r="C13" s="78" t="s">
        <v>87</v>
      </c>
      <c r="D13" s="78" t="s">
        <v>88</v>
      </c>
      <c r="E13" s="78"/>
    </row>
    <row r="14" spans="1:7" ht="38.25" x14ac:dyDescent="0.25">
      <c r="A14" s="77"/>
      <c r="B14" s="80" t="s">
        <v>89</v>
      </c>
      <c r="C14" s="78" t="s">
        <v>90</v>
      </c>
      <c r="D14" s="78" t="s">
        <v>91</v>
      </c>
      <c r="E14" s="78"/>
    </row>
    <row r="15" spans="1:7" ht="51" x14ac:dyDescent="0.25">
      <c r="A15" s="77"/>
      <c r="B15" s="80" t="s">
        <v>92</v>
      </c>
      <c r="C15" s="78" t="s">
        <v>93</v>
      </c>
      <c r="D15" s="78" t="s">
        <v>94</v>
      </c>
      <c r="E15" s="78"/>
    </row>
    <row r="16" spans="1:7" ht="38.25" x14ac:dyDescent="0.25">
      <c r="A16" s="77"/>
      <c r="B16" s="80" t="s">
        <v>162</v>
      </c>
      <c r="C16" s="78" t="s">
        <v>95</v>
      </c>
      <c r="D16" s="78" t="s">
        <v>96</v>
      </c>
      <c r="E16" s="78"/>
    </row>
    <row r="17" spans="1:5" ht="38.25" x14ac:dyDescent="0.25">
      <c r="A17" s="77"/>
      <c r="B17" s="80" t="s">
        <v>163</v>
      </c>
      <c r="C17" s="78" t="s">
        <v>97</v>
      </c>
      <c r="D17" s="78"/>
      <c r="E17" s="78"/>
    </row>
    <row r="18" spans="1:5" ht="38.25" x14ac:dyDescent="0.25">
      <c r="A18" s="77"/>
      <c r="B18" s="80" t="s">
        <v>164</v>
      </c>
      <c r="C18" s="78" t="s">
        <v>98</v>
      </c>
      <c r="D18" s="78" t="s">
        <v>96</v>
      </c>
      <c r="E18" s="78"/>
    </row>
    <row r="19" spans="1:5" ht="63.75" x14ac:dyDescent="0.25">
      <c r="A19" s="77"/>
      <c r="B19" s="288" t="s">
        <v>165</v>
      </c>
      <c r="C19" s="78" t="s">
        <v>99</v>
      </c>
      <c r="D19" s="78" t="s">
        <v>100</v>
      </c>
      <c r="E19" s="78" t="s">
        <v>101</v>
      </c>
    </row>
    <row r="20" spans="1:5" ht="38.25" x14ac:dyDescent="0.25">
      <c r="A20" s="77"/>
      <c r="B20" s="288"/>
      <c r="C20" s="78" t="s">
        <v>102</v>
      </c>
      <c r="D20" s="78" t="s">
        <v>103</v>
      </c>
      <c r="E20" s="78" t="s">
        <v>104</v>
      </c>
    </row>
    <row r="21" spans="1:5" ht="51" x14ac:dyDescent="0.25">
      <c r="A21" s="77"/>
      <c r="B21" s="288"/>
      <c r="C21" s="78" t="s">
        <v>105</v>
      </c>
      <c r="D21" s="78" t="s">
        <v>106</v>
      </c>
      <c r="E21" s="78" t="s">
        <v>107</v>
      </c>
    </row>
    <row r="22" spans="1:5" ht="38.25" x14ac:dyDescent="0.25">
      <c r="A22" s="77"/>
      <c r="B22" s="80" t="s">
        <v>166</v>
      </c>
      <c r="C22" s="78" t="s">
        <v>108</v>
      </c>
      <c r="D22" s="78"/>
      <c r="E22" s="78"/>
    </row>
    <row r="23" spans="1:5" ht="51" x14ac:dyDescent="0.25">
      <c r="A23" s="77"/>
      <c r="B23" s="80" t="s">
        <v>167</v>
      </c>
      <c r="C23" s="78" t="s">
        <v>109</v>
      </c>
      <c r="D23" s="78" t="s">
        <v>110</v>
      </c>
      <c r="E23" s="78" t="s">
        <v>111</v>
      </c>
    </row>
    <row r="24" spans="1:5" ht="51" x14ac:dyDescent="0.25">
      <c r="A24" s="77"/>
      <c r="B24" s="80" t="s">
        <v>168</v>
      </c>
      <c r="C24" s="78" t="s">
        <v>112</v>
      </c>
      <c r="D24" s="79" t="s">
        <v>202</v>
      </c>
      <c r="E24" s="78" t="s">
        <v>113</v>
      </c>
    </row>
    <row r="25" spans="1:5" ht="63.75" x14ac:dyDescent="0.25">
      <c r="A25" s="77"/>
      <c r="B25" s="80" t="s">
        <v>169</v>
      </c>
      <c r="C25" s="78" t="s">
        <v>114</v>
      </c>
      <c r="D25" s="78" t="s">
        <v>115</v>
      </c>
      <c r="E25" s="78" t="s">
        <v>116</v>
      </c>
    </row>
    <row r="26" spans="1:5" ht="38.25" x14ac:dyDescent="0.25">
      <c r="A26" s="77"/>
      <c r="B26" s="80" t="s">
        <v>170</v>
      </c>
      <c r="C26" s="78" t="s">
        <v>117</v>
      </c>
      <c r="D26" s="78"/>
      <c r="E26" s="78"/>
    </row>
    <row r="27" spans="1:5" ht="38.25" x14ac:dyDescent="0.25">
      <c r="A27" s="77"/>
      <c r="B27" s="80" t="s">
        <v>171</v>
      </c>
      <c r="C27" s="78" t="s">
        <v>117</v>
      </c>
      <c r="D27" s="78" t="s">
        <v>118</v>
      </c>
      <c r="E27" s="78"/>
    </row>
    <row r="28" spans="1:5" x14ac:dyDescent="0.25">
      <c r="A28" s="83"/>
      <c r="B28" s="82"/>
      <c r="C28" s="81"/>
      <c r="D28" s="81"/>
      <c r="E28" s="81"/>
    </row>
    <row r="29" spans="1:5" ht="51" x14ac:dyDescent="0.25">
      <c r="A29" s="77" t="s">
        <v>75</v>
      </c>
      <c r="B29" s="80" t="s">
        <v>172</v>
      </c>
      <c r="C29" s="78" t="s">
        <v>119</v>
      </c>
      <c r="D29" s="78" t="s">
        <v>120</v>
      </c>
      <c r="E29" s="78"/>
    </row>
    <row r="30" spans="1:5" ht="51" x14ac:dyDescent="0.25">
      <c r="A30" s="77"/>
      <c r="B30" s="80" t="s">
        <v>173</v>
      </c>
      <c r="C30" s="289" t="s">
        <v>121</v>
      </c>
      <c r="D30" s="289" t="s">
        <v>122</v>
      </c>
      <c r="E30" s="78"/>
    </row>
    <row r="31" spans="1:5" ht="38.25" x14ac:dyDescent="0.25">
      <c r="A31" s="77"/>
      <c r="B31" s="80" t="s">
        <v>174</v>
      </c>
      <c r="C31" s="289"/>
      <c r="D31" s="289"/>
      <c r="E31" s="78"/>
    </row>
    <row r="32" spans="1:5" ht="38.25" x14ac:dyDescent="0.25">
      <c r="A32" s="77"/>
      <c r="B32" s="80" t="s">
        <v>175</v>
      </c>
      <c r="C32" s="289"/>
      <c r="D32" s="289"/>
      <c r="E32" s="78"/>
    </row>
    <row r="33" spans="1:5" ht="25.5" x14ac:dyDescent="0.25">
      <c r="A33" s="77"/>
      <c r="B33" s="80" t="s">
        <v>176</v>
      </c>
      <c r="C33" s="78"/>
      <c r="D33" s="78"/>
      <c r="E33" s="78"/>
    </row>
    <row r="34" spans="1:5" x14ac:dyDescent="0.25">
      <c r="A34" s="83"/>
      <c r="B34" s="82"/>
      <c r="C34" s="81"/>
      <c r="D34" s="81"/>
      <c r="E34" s="81"/>
    </row>
    <row r="35" spans="1:5" ht="38.25" x14ac:dyDescent="0.25">
      <c r="A35" s="77" t="s">
        <v>76</v>
      </c>
      <c r="B35" s="80" t="s">
        <v>177</v>
      </c>
      <c r="C35" s="78" t="s">
        <v>123</v>
      </c>
      <c r="D35" s="78" t="s">
        <v>124</v>
      </c>
      <c r="E35" s="78"/>
    </row>
    <row r="36" spans="1:5" x14ac:dyDescent="0.25">
      <c r="A36" s="83"/>
      <c r="B36" s="82"/>
      <c r="C36" s="81"/>
      <c r="D36" s="81"/>
      <c r="E36" s="81"/>
    </row>
    <row r="37" spans="1:5" ht="38.25" x14ac:dyDescent="0.25">
      <c r="A37" s="77" t="s">
        <v>77</v>
      </c>
      <c r="B37" s="80" t="s">
        <v>178</v>
      </c>
      <c r="C37" s="78" t="s">
        <v>125</v>
      </c>
      <c r="D37" s="78" t="s">
        <v>112</v>
      </c>
      <c r="E37" s="78"/>
    </row>
    <row r="38" spans="1:5" ht="38.25" x14ac:dyDescent="0.25">
      <c r="A38" s="77"/>
      <c r="B38" s="80" t="s">
        <v>179</v>
      </c>
      <c r="C38" s="78" t="s">
        <v>126</v>
      </c>
      <c r="D38" s="78" t="s">
        <v>127</v>
      </c>
      <c r="E38" s="78"/>
    </row>
    <row r="39" spans="1:5" ht="38.25" x14ac:dyDescent="0.25">
      <c r="A39" s="77"/>
      <c r="B39" s="80" t="s">
        <v>180</v>
      </c>
      <c r="C39" s="78" t="s">
        <v>128</v>
      </c>
      <c r="D39" s="78" t="s">
        <v>129</v>
      </c>
      <c r="E39" s="78" t="s">
        <v>130</v>
      </c>
    </row>
    <row r="40" spans="1:5" ht="38.25" x14ac:dyDescent="0.25">
      <c r="A40" s="77"/>
      <c r="B40" s="80" t="s">
        <v>181</v>
      </c>
      <c r="C40" s="78" t="s">
        <v>131</v>
      </c>
      <c r="D40" s="78" t="s">
        <v>132</v>
      </c>
      <c r="E40" s="78" t="s">
        <v>133</v>
      </c>
    </row>
    <row r="41" spans="1:5" ht="25.5" x14ac:dyDescent="0.25">
      <c r="A41" s="77"/>
      <c r="B41" s="80" t="s">
        <v>182</v>
      </c>
      <c r="C41" s="78" t="s">
        <v>125</v>
      </c>
      <c r="D41" s="78"/>
      <c r="E41" s="78"/>
    </row>
    <row r="42" spans="1:5" x14ac:dyDescent="0.25">
      <c r="A42" s="83"/>
      <c r="B42" s="82"/>
      <c r="C42" s="81"/>
      <c r="D42" s="81"/>
      <c r="E42" s="81"/>
    </row>
    <row r="43" spans="1:5" ht="38.25" x14ac:dyDescent="0.25">
      <c r="A43" s="77" t="s">
        <v>78</v>
      </c>
      <c r="B43" s="80" t="s">
        <v>183</v>
      </c>
      <c r="C43" s="78" t="s">
        <v>134</v>
      </c>
      <c r="D43" s="78" t="s">
        <v>135</v>
      </c>
      <c r="E43" s="78"/>
    </row>
    <row r="44" spans="1:5" ht="51" x14ac:dyDescent="0.25">
      <c r="A44" s="77"/>
      <c r="B44" s="80" t="s">
        <v>184</v>
      </c>
      <c r="C44" s="78" t="s">
        <v>136</v>
      </c>
      <c r="D44" s="78" t="s">
        <v>137</v>
      </c>
      <c r="E44" s="78"/>
    </row>
    <row r="45" spans="1:5" ht="63.75" x14ac:dyDescent="0.25">
      <c r="A45" s="77"/>
      <c r="B45" s="80" t="s">
        <v>185</v>
      </c>
      <c r="C45" s="78" t="s">
        <v>138</v>
      </c>
      <c r="D45" s="78"/>
      <c r="E45" s="78"/>
    </row>
    <row r="46" spans="1:5" ht="38.25" x14ac:dyDescent="0.25">
      <c r="A46" s="77"/>
      <c r="B46" s="80" t="s">
        <v>186</v>
      </c>
      <c r="C46" s="78" t="s">
        <v>139</v>
      </c>
      <c r="D46" s="78" t="s">
        <v>140</v>
      </c>
      <c r="E46" s="78" t="s">
        <v>141</v>
      </c>
    </row>
    <row r="47" spans="1:5" x14ac:dyDescent="0.25">
      <c r="A47" s="83"/>
      <c r="B47" s="82"/>
      <c r="C47" s="81"/>
      <c r="D47" s="81"/>
      <c r="E47" s="81"/>
    </row>
    <row r="48" spans="1:5" ht="63.75" x14ac:dyDescent="0.25">
      <c r="A48" s="77" t="s">
        <v>196</v>
      </c>
      <c r="B48" s="80" t="s">
        <v>187</v>
      </c>
      <c r="C48" s="78" t="s">
        <v>142</v>
      </c>
      <c r="D48" s="78" t="s">
        <v>143</v>
      </c>
      <c r="E48" s="78"/>
    </row>
    <row r="49" spans="1:5" x14ac:dyDescent="0.25">
      <c r="A49" s="83"/>
      <c r="B49" s="82"/>
      <c r="C49" s="81"/>
      <c r="D49" s="81"/>
      <c r="E49" s="81"/>
    </row>
    <row r="50" spans="1:5" ht="76.5" x14ac:dyDescent="0.25">
      <c r="A50" s="77" t="s">
        <v>197</v>
      </c>
      <c r="B50" s="80" t="s">
        <v>188</v>
      </c>
      <c r="C50" s="78" t="s">
        <v>144</v>
      </c>
      <c r="D50" s="78" t="s">
        <v>145</v>
      </c>
      <c r="E50" s="78" t="s">
        <v>146</v>
      </c>
    </row>
    <row r="51" spans="1:5" x14ac:dyDescent="0.25">
      <c r="A51" s="83"/>
      <c r="B51" s="82"/>
      <c r="C51" s="81"/>
      <c r="D51" s="81"/>
      <c r="E51" s="81"/>
    </row>
    <row r="52" spans="1:5" ht="38.25" x14ac:dyDescent="0.25">
      <c r="A52" s="77" t="s">
        <v>198</v>
      </c>
      <c r="B52" s="80" t="s">
        <v>189</v>
      </c>
      <c r="C52" s="78" t="s">
        <v>147</v>
      </c>
      <c r="D52" s="78" t="s">
        <v>148</v>
      </c>
      <c r="E52" s="78"/>
    </row>
    <row r="53" spans="1:5" ht="38.25" x14ac:dyDescent="0.25">
      <c r="A53" s="77"/>
      <c r="B53" s="80" t="s">
        <v>190</v>
      </c>
      <c r="C53" s="78" t="s">
        <v>149</v>
      </c>
      <c r="D53" s="78" t="s">
        <v>150</v>
      </c>
      <c r="E53" s="78" t="s">
        <v>151</v>
      </c>
    </row>
    <row r="54" spans="1:5" ht="76.5" x14ac:dyDescent="0.25">
      <c r="A54" s="77"/>
      <c r="B54" s="80" t="s">
        <v>191</v>
      </c>
      <c r="C54" s="78" t="s">
        <v>152</v>
      </c>
      <c r="D54" s="78"/>
      <c r="E54" s="78"/>
    </row>
    <row r="55" spans="1:5" x14ac:dyDescent="0.25">
      <c r="A55" s="83"/>
      <c r="B55" s="82"/>
      <c r="C55" s="81"/>
      <c r="D55" s="81"/>
      <c r="E55" s="81"/>
    </row>
    <row r="56" spans="1:5" ht="51" x14ac:dyDescent="0.25">
      <c r="A56" s="77" t="s">
        <v>199</v>
      </c>
      <c r="B56" s="80" t="s">
        <v>192</v>
      </c>
      <c r="C56" s="78" t="s">
        <v>153</v>
      </c>
      <c r="D56" s="78" t="s">
        <v>154</v>
      </c>
      <c r="E56" s="78"/>
    </row>
    <row r="57" spans="1:5" ht="51" x14ac:dyDescent="0.25">
      <c r="A57" s="77"/>
      <c r="B57" s="80" t="s">
        <v>193</v>
      </c>
      <c r="C57" s="78" t="s">
        <v>155</v>
      </c>
      <c r="D57" s="78" t="s">
        <v>156</v>
      </c>
      <c r="E57" s="78"/>
    </row>
    <row r="58" spans="1:5" x14ac:dyDescent="0.25">
      <c r="A58" s="83"/>
      <c r="B58" s="82"/>
      <c r="C58" s="81"/>
      <c r="D58" s="81"/>
      <c r="E58" s="81"/>
    </row>
    <row r="59" spans="1:5" ht="38.25" x14ac:dyDescent="0.25">
      <c r="A59" s="77" t="s">
        <v>200</v>
      </c>
      <c r="B59" s="80" t="s">
        <v>194</v>
      </c>
      <c r="C59" s="78" t="s">
        <v>157</v>
      </c>
      <c r="D59" s="78" t="s">
        <v>57</v>
      </c>
      <c r="E59" s="78" t="s">
        <v>158</v>
      </c>
    </row>
    <row r="60" spans="1:5" ht="51" x14ac:dyDescent="0.25">
      <c r="A60" s="84"/>
      <c r="B60" s="85" t="s">
        <v>195</v>
      </c>
      <c r="C60" s="84" t="s">
        <v>159</v>
      </c>
      <c r="D60" s="84" t="s">
        <v>160</v>
      </c>
      <c r="E60" s="84" t="s">
        <v>161</v>
      </c>
    </row>
    <row r="61" spans="1:5" x14ac:dyDescent="0.25">
      <c r="A61" s="70"/>
    </row>
    <row r="62" spans="1:5" x14ac:dyDescent="0.25">
      <c r="A62" s="70"/>
    </row>
    <row r="63" spans="1:5" x14ac:dyDescent="0.25">
      <c r="A63" s="70"/>
    </row>
    <row r="64" spans="1:5" x14ac:dyDescent="0.25">
      <c r="A64" s="70"/>
    </row>
    <row r="65" spans="1:1" x14ac:dyDescent="0.25">
      <c r="A65" s="70"/>
    </row>
    <row r="66" spans="1:1" x14ac:dyDescent="0.25">
      <c r="A66" s="70"/>
    </row>
    <row r="71" spans="1:1" x14ac:dyDescent="0.25">
      <c r="A71" s="70"/>
    </row>
    <row r="72" spans="1:1" x14ac:dyDescent="0.25">
      <c r="A72" s="70"/>
    </row>
    <row r="73" spans="1:1" x14ac:dyDescent="0.25">
      <c r="A73" s="70"/>
    </row>
    <row r="74" spans="1:1" x14ac:dyDescent="0.25">
      <c r="A74" s="70"/>
    </row>
    <row r="75" spans="1:1" x14ac:dyDescent="0.25">
      <c r="A75" s="70"/>
    </row>
    <row r="76" spans="1:1" x14ac:dyDescent="0.25">
      <c r="A76" s="70"/>
    </row>
    <row r="77" spans="1:1" x14ac:dyDescent="0.25">
      <c r="A77" s="70"/>
    </row>
    <row r="78" spans="1:1" x14ac:dyDescent="0.25">
      <c r="A78" s="70"/>
    </row>
    <row r="79" spans="1:1" x14ac:dyDescent="0.25">
      <c r="A79" s="70"/>
    </row>
    <row r="80" spans="1:1" x14ac:dyDescent="0.25">
      <c r="A80" s="70"/>
    </row>
    <row r="81" spans="1:1" x14ac:dyDescent="0.25">
      <c r="A81" s="70"/>
    </row>
    <row r="82" spans="1:1" x14ac:dyDescent="0.25">
      <c r="A82" s="70"/>
    </row>
    <row r="88" spans="1:1" x14ac:dyDescent="0.25">
      <c r="A88" s="71"/>
    </row>
    <row r="89" spans="1:1" x14ac:dyDescent="0.25">
      <c r="A89" s="71"/>
    </row>
    <row r="90" spans="1:1" x14ac:dyDescent="0.25">
      <c r="A90" s="71"/>
    </row>
    <row r="91" spans="1:1" x14ac:dyDescent="0.25">
      <c r="A91" s="71"/>
    </row>
    <row r="92" spans="1:1" x14ac:dyDescent="0.25">
      <c r="A92" s="71"/>
    </row>
    <row r="93" spans="1:1" x14ac:dyDescent="0.25">
      <c r="A93" s="73"/>
    </row>
    <row r="94" spans="1:1" x14ac:dyDescent="0.25">
      <c r="A94" s="71"/>
    </row>
    <row r="95" spans="1:1" x14ac:dyDescent="0.25">
      <c r="A95" s="71"/>
    </row>
    <row r="96" spans="1:1" x14ac:dyDescent="0.25">
      <c r="A96" s="71"/>
    </row>
    <row r="97" spans="1:1" x14ac:dyDescent="0.25">
      <c r="A97" s="71"/>
    </row>
    <row r="98" spans="1:1" x14ac:dyDescent="0.25">
      <c r="A98" s="73"/>
    </row>
    <row r="99" spans="1:1" x14ac:dyDescent="0.25">
      <c r="A99" s="73"/>
    </row>
    <row r="100" spans="1:1" x14ac:dyDescent="0.25">
      <c r="A100" s="71"/>
    </row>
    <row r="101" spans="1:1" x14ac:dyDescent="0.25">
      <c r="A101" s="71"/>
    </row>
    <row r="102" spans="1:1" x14ac:dyDescent="0.25">
      <c r="A102" s="71"/>
    </row>
    <row r="103" spans="1:1" x14ac:dyDescent="0.25">
      <c r="A103" s="71"/>
    </row>
    <row r="104" spans="1:1" x14ac:dyDescent="0.25">
      <c r="A104" s="73"/>
    </row>
    <row r="105" spans="1:1" x14ac:dyDescent="0.25">
      <c r="A105" s="71"/>
    </row>
    <row r="106" spans="1:1" x14ac:dyDescent="0.25">
      <c r="A106" s="71"/>
    </row>
    <row r="107" spans="1:1" x14ac:dyDescent="0.25">
      <c r="A107" s="71"/>
    </row>
    <row r="108" spans="1:1" x14ac:dyDescent="0.25">
      <c r="A108" s="73"/>
    </row>
    <row r="109" spans="1:1" x14ac:dyDescent="0.25">
      <c r="A109" s="73"/>
    </row>
    <row r="110" spans="1:1" x14ac:dyDescent="0.25">
      <c r="A110" s="73"/>
    </row>
    <row r="111" spans="1:1" x14ac:dyDescent="0.25">
      <c r="A111" s="71"/>
    </row>
    <row r="112" spans="1:1" x14ac:dyDescent="0.25">
      <c r="A112" s="71"/>
    </row>
    <row r="113" spans="1:1" x14ac:dyDescent="0.25">
      <c r="A113" s="73"/>
    </row>
    <row r="114" spans="1:1" x14ac:dyDescent="0.25">
      <c r="A114" s="71"/>
    </row>
    <row r="115" spans="1:1" x14ac:dyDescent="0.25">
      <c r="A115" s="73"/>
    </row>
    <row r="116" spans="1:1" x14ac:dyDescent="0.25">
      <c r="A116" s="71"/>
    </row>
  </sheetData>
  <dataConsolidate/>
  <mergeCells count="4">
    <mergeCell ref="B19:B21"/>
    <mergeCell ref="B4:B5"/>
    <mergeCell ref="C30:C32"/>
    <mergeCell ref="D30:D3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508E21BCE64A47ABCD7970A0C95C9D" ma:contentTypeVersion="1" ma:contentTypeDescription="Create a new document." ma:contentTypeScope="" ma:versionID="b3dceddb9a531ba367f4fd6835b352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9883d5510c150174a0ef4ce7e9d021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FACE55A-A4F6-457C-8E32-4A0113EBF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B1C2CF-FD00-45F2-97B1-1C206D60D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E6E280-2663-44FF-9E1B-6ADF28541029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18</vt:i4>
      </vt:variant>
    </vt:vector>
  </HeadingPairs>
  <TitlesOfParts>
    <vt:vector size="25" baseType="lpstr">
      <vt:lpstr>0-INSTRUCTIONS</vt:lpstr>
      <vt:lpstr>1-PROJECT SCHEDULE</vt:lpstr>
      <vt:lpstr>2-SUMMARY BUDGET</vt:lpstr>
      <vt:lpstr>5-DETAILED BUDGET</vt:lpstr>
      <vt:lpstr>3-DETAILED BUDGET</vt:lpstr>
      <vt:lpstr>Sheet1</vt:lpstr>
      <vt:lpstr>Look-up</vt:lpstr>
      <vt:lpstr>'3-DETAILED BUDGET'!Text34</vt:lpstr>
      <vt:lpstr>'3-DETAILED BUDGET'!Text35</vt:lpstr>
      <vt:lpstr>'3-DETAILED BUDGET'!Text37</vt:lpstr>
      <vt:lpstr>'3-DETAILED BUDGET'!Text38</vt:lpstr>
      <vt:lpstr>'3-DETAILED BUDGET'!Text40</vt:lpstr>
      <vt:lpstr>'3-DETAILED BUDGET'!Text41</vt:lpstr>
      <vt:lpstr>'3-DETAILED BUDGET'!Text43</vt:lpstr>
      <vt:lpstr>'3-DETAILED BUDGET'!Text44</vt:lpstr>
      <vt:lpstr>'3-DETAILED BUDGET'!Text45</vt:lpstr>
      <vt:lpstr>'3-DETAILED BUDGET'!Text46</vt:lpstr>
      <vt:lpstr>'3-DETAILED BUDGET'!Text47</vt:lpstr>
      <vt:lpstr>'3-DETAILED BUDGET'!Text48</vt:lpstr>
      <vt:lpstr>'3-DETAILED BUDGET'!Text53</vt:lpstr>
      <vt:lpstr>'3-DETAILED BUDGET'!Text54</vt:lpstr>
      <vt:lpstr>'3-DETAILED BUDGET'!Text55</vt:lpstr>
      <vt:lpstr>'3-DETAILED BUDGET'!Text56</vt:lpstr>
      <vt:lpstr>'3-DETAILED BUDGET'!Text57</vt:lpstr>
      <vt:lpstr>'3-DETAILED BUDGET'!Text58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Day, Diana</dc:creator>
  <cp:lastModifiedBy>Kent Crawford</cp:lastModifiedBy>
  <cp:lastPrinted>2022-10-17T17:27:57Z</cp:lastPrinted>
  <dcterms:created xsi:type="dcterms:W3CDTF">2014-03-20T13:25:59Z</dcterms:created>
  <dcterms:modified xsi:type="dcterms:W3CDTF">2022-10-18T01:26:18Z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0x01010087508E21BCE64A47ABCD7970A0C95C9D</vt:lpwstr>
  </property>
  <property fmtid="{D5CDD505-2E9C-101B-9397-08002B2CF9AE}" pid="3" name="Order">
    <vt:r8>6200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</Properties>
</file>